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955" activeTab="1"/>
  </bookViews>
  <sheets>
    <sheet name="Result 1" sheetId="1" r:id="rId1"/>
    <sheet name="АП5" sheetId="2" r:id="rId2"/>
  </sheets>
  <calcPr calcId="145621"/>
</workbook>
</file>

<file path=xl/calcChain.xml><?xml version="1.0" encoding="utf-8"?>
<calcChain xmlns="http://schemas.openxmlformats.org/spreadsheetml/2006/main">
  <c r="G23" i="2" l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H47" i="2" s="1"/>
  <c r="I47" i="2" s="1"/>
  <c r="G48" i="2"/>
  <c r="G49" i="2"/>
  <c r="G50" i="2"/>
  <c r="G51" i="2"/>
  <c r="G52" i="2"/>
  <c r="G53" i="2"/>
  <c r="G54" i="2"/>
  <c r="G55" i="2"/>
  <c r="G56" i="2"/>
  <c r="G57" i="2"/>
  <c r="G58" i="2"/>
  <c r="G59" i="2"/>
  <c r="H59" i="2" s="1"/>
  <c r="I59" i="2" s="1"/>
  <c r="G60" i="2"/>
  <c r="G61" i="2"/>
  <c r="G62" i="2"/>
  <c r="G63" i="2"/>
  <c r="G64" i="2"/>
  <c r="G65" i="2"/>
  <c r="G66" i="2"/>
  <c r="G67" i="2"/>
  <c r="G68" i="2"/>
  <c r="G69" i="2"/>
  <c r="G70" i="2"/>
  <c r="G71" i="2"/>
  <c r="H71" i="2" s="1"/>
  <c r="I71" i="2" s="1"/>
  <c r="G72" i="2"/>
  <c r="G73" i="2"/>
  <c r="G74" i="2"/>
  <c r="G75" i="2"/>
  <c r="G76" i="2"/>
  <c r="G77" i="2"/>
  <c r="G78" i="2"/>
  <c r="G79" i="2"/>
  <c r="H79" i="2" s="1"/>
  <c r="I79" i="2" s="1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H97" i="2" s="1"/>
  <c r="I97" i="2" s="1"/>
  <c r="G98" i="2"/>
  <c r="G99" i="2"/>
  <c r="G100" i="2"/>
  <c r="G101" i="2"/>
  <c r="G102" i="2"/>
  <c r="G103" i="2"/>
  <c r="G104" i="2"/>
  <c r="G105" i="2"/>
  <c r="G106" i="2"/>
  <c r="G107" i="2"/>
  <c r="H106" i="2" s="1"/>
  <c r="I106" i="2" s="1"/>
  <c r="G108" i="2"/>
  <c r="G109" i="2"/>
  <c r="G110" i="2"/>
  <c r="G111" i="2"/>
  <c r="H111" i="2" s="1"/>
  <c r="I111" i="2" s="1"/>
  <c r="G112" i="2"/>
  <c r="G113" i="2"/>
  <c r="G114" i="2"/>
  <c r="G115" i="2"/>
  <c r="G116" i="2"/>
  <c r="G117" i="2"/>
  <c r="G22" i="2"/>
  <c r="G21" i="2"/>
  <c r="G5" i="2"/>
  <c r="G6" i="2"/>
  <c r="H4" i="2" s="1"/>
  <c r="I4" i="2" s="1"/>
  <c r="G7" i="2"/>
  <c r="G8" i="2"/>
  <c r="G9" i="2"/>
  <c r="G10" i="2"/>
  <c r="G11" i="2"/>
  <c r="G12" i="2"/>
  <c r="G13" i="2"/>
  <c r="G14" i="2"/>
  <c r="G15" i="2"/>
  <c r="G16" i="2"/>
  <c r="H15" i="2" s="1"/>
  <c r="G17" i="2"/>
  <c r="G18" i="2"/>
  <c r="G19" i="2"/>
  <c r="G20" i="2"/>
  <c r="G4" i="2"/>
  <c r="G3" i="2"/>
  <c r="G2" i="2"/>
  <c r="H103" i="2" l="1"/>
  <c r="I103" i="2" s="1"/>
  <c r="H108" i="2"/>
  <c r="I108" i="2" s="1"/>
  <c r="H100" i="2"/>
  <c r="I100" i="2" s="1"/>
  <c r="H85" i="2"/>
  <c r="I85" i="2" s="1"/>
  <c r="H68" i="2"/>
  <c r="I68" i="2" s="1"/>
  <c r="H76" i="2"/>
  <c r="I76" i="2" s="1"/>
  <c r="H13" i="2"/>
  <c r="H115" i="2"/>
  <c r="I115" i="2" s="1"/>
  <c r="H35" i="2"/>
  <c r="I35" i="2" s="1"/>
  <c r="H91" i="2"/>
  <c r="I91" i="2" s="1"/>
  <c r="H88" i="2"/>
  <c r="I88" i="2" s="1"/>
  <c r="H112" i="2"/>
  <c r="I112" i="2" s="1"/>
  <c r="H94" i="2"/>
  <c r="I94" i="2" s="1"/>
  <c r="I21" i="2"/>
  <c r="I15" i="2"/>
  <c r="H7" i="2"/>
  <c r="I7" i="2" s="1"/>
  <c r="H82" i="2"/>
  <c r="I82" i="2" s="1"/>
  <c r="H73" i="2"/>
  <c r="I73" i="2" s="1"/>
  <c r="H21" i="2"/>
  <c r="H65" i="2"/>
  <c r="I65" i="2" s="1"/>
  <c r="H53" i="2"/>
  <c r="I53" i="2" s="1"/>
  <c r="H41" i="2"/>
  <c r="I41" i="2" s="1"/>
  <c r="H23" i="2"/>
  <c r="I23" i="2" s="1"/>
  <c r="H44" i="2"/>
  <c r="I44" i="2" s="1"/>
  <c r="H32" i="2"/>
  <c r="I32" i="2" s="1"/>
  <c r="H62" i="2"/>
  <c r="I62" i="2" s="1"/>
  <c r="H56" i="2"/>
  <c r="I56" i="2" s="1"/>
  <c r="H50" i="2"/>
  <c r="I50" i="2" s="1"/>
  <c r="H38" i="2"/>
  <c r="I38" i="2" s="1"/>
  <c r="H26" i="2"/>
  <c r="I26" i="2" s="1"/>
  <c r="H18" i="2"/>
  <c r="I18" i="2" s="1"/>
  <c r="H10" i="2"/>
  <c r="I10" i="2" s="1"/>
  <c r="H29" i="2"/>
  <c r="I29" i="2" s="1"/>
  <c r="I13" i="2"/>
  <c r="H2" i="2"/>
  <c r="I2" i="2" s="1"/>
</calcChain>
</file>

<file path=xl/sharedStrings.xml><?xml version="1.0" encoding="utf-8"?>
<sst xmlns="http://schemas.openxmlformats.org/spreadsheetml/2006/main" count="602" uniqueCount="234">
  <si>
    <t>0ДСб-1</t>
  </si>
  <si>
    <t>07.03.03 ОПК-4</t>
  </si>
  <si>
    <t>07.03.03 ПК-2</t>
  </si>
  <si>
    <t>07.03.03 УК-2</t>
  </si>
  <si>
    <t>0ИБ-1</t>
  </si>
  <si>
    <t>10.05.03 ОК-8</t>
  </si>
  <si>
    <t>10.05.03 ОПК-1</t>
  </si>
  <si>
    <t>10.05.03 ПК-27</t>
  </si>
  <si>
    <t>1АУб-1</t>
  </si>
  <si>
    <t>27.03.04 ОПК-3</t>
  </si>
  <si>
    <t>27.03.04 ПК-2</t>
  </si>
  <si>
    <t>27.03.04 УК-5</t>
  </si>
  <si>
    <t>1АУб-2П</t>
  </si>
  <si>
    <t>1БЛб-1</t>
  </si>
  <si>
    <t>45.03.02 ОПК-3</t>
  </si>
  <si>
    <t>45.03.02 ПК-1</t>
  </si>
  <si>
    <t>45.03.02 УК-2</t>
  </si>
  <si>
    <t>1БМб-1</t>
  </si>
  <si>
    <t>12.03.04 ОПК-3</t>
  </si>
  <si>
    <t>12.03.04 ПК-1</t>
  </si>
  <si>
    <t>12.03.04 УК-7</t>
  </si>
  <si>
    <t>1ВСб-1</t>
  </si>
  <si>
    <t>02.03.03 ОПК-1</t>
  </si>
  <si>
    <t>02.03.03 ПК-1</t>
  </si>
  <si>
    <t>02.03.03 УК-4</t>
  </si>
  <si>
    <t>1ВТб-1</t>
  </si>
  <si>
    <t>09.03.01 ОПК-8</t>
  </si>
  <si>
    <t>09.03.01 УК-4</t>
  </si>
  <si>
    <t>09.03.01 ПК-3</t>
  </si>
  <si>
    <t>1ГУб-1</t>
  </si>
  <si>
    <t>38.03.04 ОПК-7</t>
  </si>
  <si>
    <t>38.03.04 ПК-3</t>
  </si>
  <si>
    <t>38.03.04 УК-4</t>
  </si>
  <si>
    <t>1ДАб-1</t>
  </si>
  <si>
    <t>46.03.02 ОПК-3</t>
  </si>
  <si>
    <t>46.03.02 ПК-4</t>
  </si>
  <si>
    <t>46.03.02 УК-9</t>
  </si>
  <si>
    <t>1ИНб-1</t>
  </si>
  <si>
    <t>27.03.05 ОПК-1</t>
  </si>
  <si>
    <t>27.03.05 ПК-2</t>
  </si>
  <si>
    <t>27.03.05 УК-9</t>
  </si>
  <si>
    <t>1ИСб-1</t>
  </si>
  <si>
    <t>09.03.02 ОПК-8</t>
  </si>
  <si>
    <t>09.03.02 ПК-2</t>
  </si>
  <si>
    <t>09.03.02 УК-6</t>
  </si>
  <si>
    <t>1КЗб-1П</t>
  </si>
  <si>
    <t>21.03.02 ОПК-2</t>
  </si>
  <si>
    <t>21.03.02 ПК-2</t>
  </si>
  <si>
    <t>21.03.02 УК-5</t>
  </si>
  <si>
    <t>1КСб-1П</t>
  </si>
  <si>
    <t>26.03.02 ОПК-2</t>
  </si>
  <si>
    <t>26.03.02 УК-9</t>
  </si>
  <si>
    <t>26.03.02 ПК-1</t>
  </si>
  <si>
    <t>1МДб-1</t>
  </si>
  <si>
    <t>38.03.02 ОПК-3</t>
  </si>
  <si>
    <t>38.03.02 ПК-2</t>
  </si>
  <si>
    <t>38.03.02 УК-5</t>
  </si>
  <si>
    <t>1ММб-1П</t>
  </si>
  <si>
    <t>22.03.01 ОПК-5</t>
  </si>
  <si>
    <t>22.03.01 ПК-1</t>
  </si>
  <si>
    <t>22.03.01 УК-3</t>
  </si>
  <si>
    <t>1МНб-1</t>
  </si>
  <si>
    <t>15.03.01 ОПК-5</t>
  </si>
  <si>
    <t>15.03.01 ПК-18</t>
  </si>
  <si>
    <t>15.03.01 ОК-9</t>
  </si>
  <si>
    <t>1МРб-1</t>
  </si>
  <si>
    <t>15.03.06 ОПК-1</t>
  </si>
  <si>
    <t>15.03.06 ПК-1</t>
  </si>
  <si>
    <t>15.03.06 УК-3</t>
  </si>
  <si>
    <t>1ОНб-1П</t>
  </si>
  <si>
    <t>15.03.02 ОПК-3</t>
  </si>
  <si>
    <t>15.03.02 ПК-11</t>
  </si>
  <si>
    <t>15.03.02 ОК-9</t>
  </si>
  <si>
    <t>1ПИб-1</t>
  </si>
  <si>
    <t>09.03.03 УК-9</t>
  </si>
  <si>
    <t>09.03.03 ОПК-6</t>
  </si>
  <si>
    <t>09.03.03 ПК-1</t>
  </si>
  <si>
    <t>1ПСб-1</t>
  </si>
  <si>
    <t>08.03.01 ОПК-6</t>
  </si>
  <si>
    <t>08.03.01 ПК-2</t>
  </si>
  <si>
    <t>08.03.01 УК-8</t>
  </si>
  <si>
    <t>1ПЭб-1</t>
  </si>
  <si>
    <t>11.03.04 ОПК-1</t>
  </si>
  <si>
    <t>11.03.04 ПК-1</t>
  </si>
  <si>
    <t>11.03.04 УК-10</t>
  </si>
  <si>
    <t>1РОб-1</t>
  </si>
  <si>
    <t>42.03.01 ОПК-2</t>
  </si>
  <si>
    <t>42.03.01 ПК-1</t>
  </si>
  <si>
    <t>42.03.01 УК-6</t>
  </si>
  <si>
    <t>1СЭ-1П</t>
  </si>
  <si>
    <t>13.05.02 ОК-3</t>
  </si>
  <si>
    <t>13.05.02 ОПК-1</t>
  </si>
  <si>
    <t>13.05.02 ПСК-1.2</t>
  </si>
  <si>
    <t>1ТБб-1П</t>
  </si>
  <si>
    <t>20.03.01 УК-11</t>
  </si>
  <si>
    <t>20.03.01 ПК-3</t>
  </si>
  <si>
    <t>20.03.01 ОПК-2</t>
  </si>
  <si>
    <t>1ТМб-1П</t>
  </si>
  <si>
    <t>15.03.05 ОПК-3</t>
  </si>
  <si>
    <t>15.03.05 ПК-2</t>
  </si>
  <si>
    <t>15.03.05 УК-2</t>
  </si>
  <si>
    <t>1ТЭб-1</t>
  </si>
  <si>
    <t>13.03.01 ОПК-4</t>
  </si>
  <si>
    <t>13.03.01 УК-8</t>
  </si>
  <si>
    <t>13.03.01 ПК-2</t>
  </si>
  <si>
    <t>1ТЭб-2П</t>
  </si>
  <si>
    <t>1ХТб-1П</t>
  </si>
  <si>
    <t>18.03.01 ОПК-4</t>
  </si>
  <si>
    <t>18.03.01 УК-8</t>
  </si>
  <si>
    <t>18.03.01 ПК-2</t>
  </si>
  <si>
    <t>1ХТб-2</t>
  </si>
  <si>
    <t>18.03.01 ОПК-5</t>
  </si>
  <si>
    <t>18.03.01 УК-5</t>
  </si>
  <si>
    <t>1ХТб-3</t>
  </si>
  <si>
    <t>1ЭКб-1</t>
  </si>
  <si>
    <t>38.03.01 ОПК-1</t>
  </si>
  <si>
    <t>38.03.01 ПК-1</t>
  </si>
  <si>
    <t>38.03.01 УК-4</t>
  </si>
  <si>
    <t>1ЭЛб-1</t>
  </si>
  <si>
    <t>13.03.02 ОПК-2</t>
  </si>
  <si>
    <t>13.03.02 УК-5</t>
  </si>
  <si>
    <t>13.03.02 ПК-2</t>
  </si>
  <si>
    <t>1ЭСб-1</t>
  </si>
  <si>
    <t>13.03.02 ОПК-5</t>
  </si>
  <si>
    <t>13.03.02 УК-2</t>
  </si>
  <si>
    <t>1ЭТб-1П</t>
  </si>
  <si>
    <t>23.03.03 ОПК-6</t>
  </si>
  <si>
    <t>23.03.03 ПК-3</t>
  </si>
  <si>
    <t>23.03.03 УК-2</t>
  </si>
  <si>
    <t>2ОПб-1П</t>
  </si>
  <si>
    <t>23.03.01 ОПК-2</t>
  </si>
  <si>
    <t>23.03.01 ПК-2</t>
  </si>
  <si>
    <t>23.03.01 УК-7</t>
  </si>
  <si>
    <t>2ПМб-1П</t>
  </si>
  <si>
    <t>01.03.04 ОПК-1</t>
  </si>
  <si>
    <t>01.03.04 УК-1</t>
  </si>
  <si>
    <t>2ЮРб-1</t>
  </si>
  <si>
    <t>40.03.01 ОПК-1</t>
  </si>
  <si>
    <t>40.03.01 ПК-3</t>
  </si>
  <si>
    <t>40.03.01 УК-9</t>
  </si>
  <si>
    <t>3АСб-1П</t>
  </si>
  <si>
    <t>24.03.04 ОПК-2</t>
  </si>
  <si>
    <t>9ТС-1</t>
  </si>
  <si>
    <t>24.05.07 ОПК-8</t>
  </si>
  <si>
    <t>24.05.07 ПК-13</t>
  </si>
  <si>
    <t>24.05.07 ПСК-4.5</t>
  </si>
  <si>
    <t>9УЗ-1</t>
  </si>
  <si>
    <t>08.05.01 ОПК-4</t>
  </si>
  <si>
    <t>08.05.01 ПК-3</t>
  </si>
  <si>
    <t>08.05.01 УК-8</t>
  </si>
  <si>
    <t>Группа</t>
  </si>
  <si>
    <t>Всего людей в группе</t>
  </si>
  <si>
    <t>Проходило тест</t>
  </si>
  <si>
    <t>Компетенция</t>
  </si>
  <si>
    <t>Прошло на 70% и более</t>
  </si>
  <si>
    <t>АП5, %</t>
  </si>
  <si>
    <t>Направление подготовки / специальность</t>
  </si>
  <si>
    <t>07.03.03</t>
  </si>
  <si>
    <t xml:space="preserve">10.05.03 </t>
  </si>
  <si>
    <t xml:space="preserve">27.03.04 </t>
  </si>
  <si>
    <t xml:space="preserve">45.03.02 </t>
  </si>
  <si>
    <t xml:space="preserve">12.03.04 </t>
  </si>
  <si>
    <t xml:space="preserve">02.03.03 </t>
  </si>
  <si>
    <t>02.03.03</t>
  </si>
  <si>
    <t xml:space="preserve">09.03.01 </t>
  </si>
  <si>
    <t xml:space="preserve">08.05.01 </t>
  </si>
  <si>
    <t xml:space="preserve">24.05.07 </t>
  </si>
  <si>
    <t xml:space="preserve">24.03.04 </t>
  </si>
  <si>
    <t xml:space="preserve">40.03.01 </t>
  </si>
  <si>
    <t xml:space="preserve">01.03.04 </t>
  </si>
  <si>
    <t xml:space="preserve">23.03.01 </t>
  </si>
  <si>
    <t xml:space="preserve">23.03.03 </t>
  </si>
  <si>
    <t xml:space="preserve">13.03.02 </t>
  </si>
  <si>
    <t>13.03.02</t>
  </si>
  <si>
    <t xml:space="preserve">38.03.04 </t>
  </si>
  <si>
    <t xml:space="preserve">46.03.02 </t>
  </si>
  <si>
    <t xml:space="preserve">27.03.05 </t>
  </si>
  <si>
    <t xml:space="preserve">09.03.02 </t>
  </si>
  <si>
    <t xml:space="preserve">21.03.02 </t>
  </si>
  <si>
    <t xml:space="preserve">26.03.02 </t>
  </si>
  <si>
    <t xml:space="preserve">38.03.02 </t>
  </si>
  <si>
    <t>22.03.01</t>
  </si>
  <si>
    <t xml:space="preserve">22.03.01 </t>
  </si>
  <si>
    <t xml:space="preserve">38.03.01 </t>
  </si>
  <si>
    <t xml:space="preserve">18.03.01 </t>
  </si>
  <si>
    <t xml:space="preserve">15.03.06 </t>
  </si>
  <si>
    <t>15.03.06</t>
  </si>
  <si>
    <t xml:space="preserve">15.03.02 </t>
  </si>
  <si>
    <t xml:space="preserve">09.03.03 </t>
  </si>
  <si>
    <t xml:space="preserve">08.03.01 </t>
  </si>
  <si>
    <t xml:space="preserve">11.03.04 </t>
  </si>
  <si>
    <t xml:space="preserve">42.03.01 </t>
  </si>
  <si>
    <t xml:space="preserve">13.05.02 </t>
  </si>
  <si>
    <t xml:space="preserve">20.03.01 </t>
  </si>
  <si>
    <t xml:space="preserve">15.03.05 </t>
  </si>
  <si>
    <t xml:space="preserve">13.03.01 </t>
  </si>
  <si>
    <t>13.03.01</t>
  </si>
  <si>
    <t>18.03.01</t>
  </si>
  <si>
    <t xml:space="preserve"> ОПК-4</t>
  </si>
  <si>
    <t xml:space="preserve"> ПК-2</t>
  </si>
  <si>
    <t xml:space="preserve"> УК-2</t>
  </si>
  <si>
    <t xml:space="preserve"> ОК-8</t>
  </si>
  <si>
    <t xml:space="preserve"> ОПК-1</t>
  </si>
  <si>
    <t xml:space="preserve"> ПК-27</t>
  </si>
  <si>
    <t xml:space="preserve"> ОПК-3</t>
  </si>
  <si>
    <t xml:space="preserve"> УК-5</t>
  </si>
  <si>
    <t xml:space="preserve"> ПК-1</t>
  </si>
  <si>
    <t xml:space="preserve"> УК-7</t>
  </si>
  <si>
    <t xml:space="preserve"> УК-4</t>
  </si>
  <si>
    <t xml:space="preserve"> ОПК-8</t>
  </si>
  <si>
    <t xml:space="preserve"> ОПК-7</t>
  </si>
  <si>
    <t xml:space="preserve"> ПК-3</t>
  </si>
  <si>
    <t xml:space="preserve"> ПК-4</t>
  </si>
  <si>
    <t xml:space="preserve"> УК-9</t>
  </si>
  <si>
    <t xml:space="preserve"> УК-6</t>
  </si>
  <si>
    <t xml:space="preserve"> ОПК-2</t>
  </si>
  <si>
    <t xml:space="preserve"> ОПК-5</t>
  </si>
  <si>
    <t xml:space="preserve"> УК-3</t>
  </si>
  <si>
    <t xml:space="preserve"> ОК-9</t>
  </si>
  <si>
    <t xml:space="preserve"> ПК-18</t>
  </si>
  <si>
    <t xml:space="preserve"> ПК-11</t>
  </si>
  <si>
    <t xml:space="preserve"> ОПК-6</t>
  </si>
  <si>
    <t xml:space="preserve"> УК-8</t>
  </si>
  <si>
    <t xml:space="preserve"> УК-10</t>
  </si>
  <si>
    <t>Всего студентов в группе</t>
  </si>
  <si>
    <t xml:space="preserve"> ОК-3</t>
  </si>
  <si>
    <t xml:space="preserve"> ПСК-1.2</t>
  </si>
  <si>
    <t xml:space="preserve"> УК-1</t>
  </si>
  <si>
    <t xml:space="preserve"> ПК-13</t>
  </si>
  <si>
    <t xml:space="preserve"> ПСК-4.5</t>
  </si>
  <si>
    <t>Прошли тест</t>
  </si>
  <si>
    <t>Прошли тест на 70 % и более</t>
  </si>
  <si>
    <r>
      <t>АП5</t>
    </r>
    <r>
      <rPr>
        <vertAlign val="subscript"/>
        <sz val="11"/>
        <color theme="1"/>
        <rFont val="Times New Roman"/>
        <family val="1"/>
        <charset val="204"/>
      </rPr>
      <t>ср</t>
    </r>
    <r>
      <rPr>
        <sz val="11"/>
        <color theme="1"/>
        <rFont val="Times New Roman"/>
        <family val="1"/>
        <charset val="204"/>
      </rPr>
      <t>, %</t>
    </r>
  </si>
  <si>
    <r>
      <t>АП5</t>
    </r>
    <r>
      <rPr>
        <b/>
        <vertAlign val="subscript"/>
        <sz val="14"/>
        <color theme="1"/>
        <rFont val="Times New Roman"/>
        <family val="1"/>
        <charset val="204"/>
      </rPr>
      <t>ср</t>
    </r>
    <r>
      <rPr>
        <b/>
        <sz val="14"/>
        <color theme="1"/>
        <rFont val="Times New Roman"/>
        <family val="1"/>
        <charset val="204"/>
      </rPr>
      <t>, 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</si>
</sst>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49" fontId="18" fillId="0" borderId="12" xfId="0" applyNumberFormat="1" applyFont="1" applyBorder="1" applyAlignment="1">
      <alignment horizontal="center" wrapText="1"/>
    </xf>
    <xf numFmtId="49" fontId="18" fillId="0" borderId="20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164" fontId="18" fillId="0" borderId="20" xfId="0" applyNumberFormat="1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49" fontId="18" fillId="0" borderId="0" xfId="0" applyNumberFormat="1" applyFont="1" applyBorder="1" applyAlignment="1">
      <alignment horizontal="center" wrapText="1"/>
    </xf>
    <xf numFmtId="49" fontId="18" fillId="0" borderId="21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164" fontId="18" fillId="0" borderId="21" xfId="0" applyNumberFormat="1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49" fontId="18" fillId="0" borderId="16" xfId="0" applyNumberFormat="1" applyFont="1" applyBorder="1" applyAlignment="1">
      <alignment horizontal="center" wrapText="1"/>
    </xf>
    <xf numFmtId="49" fontId="18" fillId="0" borderId="22" xfId="0" applyNumberFormat="1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164" fontId="18" fillId="0" borderId="22" xfId="0" applyNumberFormat="1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164" fontId="18" fillId="0" borderId="11" xfId="0" applyNumberFormat="1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49" fontId="18" fillId="0" borderId="18" xfId="0" applyNumberFormat="1" applyFont="1" applyBorder="1" applyAlignment="1">
      <alignment horizontal="center" wrapText="1"/>
    </xf>
    <xf numFmtId="49" fontId="18" fillId="0" borderId="10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center" wrapText="1"/>
    </xf>
    <xf numFmtId="49" fontId="18" fillId="0" borderId="0" xfId="0" applyNumberFormat="1" applyFont="1" applyAlignment="1">
      <alignment horizont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E121" totalsRowShown="0">
  <autoFilter ref="A1:E121"/>
  <tableColumns count="5">
    <tableColumn id="1" name="Группа"/>
    <tableColumn id="2" name="Компетенция"/>
    <tableColumn id="3" name="Всего людей в группе"/>
    <tableColumn id="4" name="Проходило тест"/>
    <tableColumn id="5" name="Прошло на 70% и более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selection sqref="A1:E121"/>
    </sheetView>
  </sheetViews>
  <sheetFormatPr defaultRowHeight="15" x14ac:dyDescent="0.25"/>
  <cols>
    <col min="1" max="1" width="9.5703125" bestFit="1" customWidth="1"/>
    <col min="2" max="2" width="18.140625" bestFit="1" customWidth="1"/>
    <col min="3" max="3" width="22.85546875" customWidth="1"/>
    <col min="4" max="4" width="17.5703125" customWidth="1"/>
    <col min="5" max="5" width="24.85546875" customWidth="1"/>
  </cols>
  <sheetData>
    <row r="1" spans="1:5" x14ac:dyDescent="0.25">
      <c r="A1" t="s">
        <v>150</v>
      </c>
      <c r="B1" t="s">
        <v>153</v>
      </c>
      <c r="C1" t="s">
        <v>151</v>
      </c>
      <c r="D1" t="s">
        <v>152</v>
      </c>
      <c r="E1" t="s">
        <v>154</v>
      </c>
    </row>
    <row r="2" spans="1:5" x14ac:dyDescent="0.25">
      <c r="A2" t="s">
        <v>0</v>
      </c>
      <c r="B2" t="s">
        <v>1</v>
      </c>
      <c r="C2">
        <v>13</v>
      </c>
      <c r="D2">
        <v>12</v>
      </c>
      <c r="E2">
        <v>9</v>
      </c>
    </row>
    <row r="3" spans="1:5" x14ac:dyDescent="0.25">
      <c r="A3" t="s">
        <v>0</v>
      </c>
      <c r="B3" t="s">
        <v>2</v>
      </c>
      <c r="C3">
        <v>13</v>
      </c>
      <c r="D3">
        <v>12</v>
      </c>
      <c r="E3">
        <v>10</v>
      </c>
    </row>
    <row r="4" spans="1:5" x14ac:dyDescent="0.25">
      <c r="A4" t="s">
        <v>0</v>
      </c>
      <c r="B4" t="s">
        <v>3</v>
      </c>
      <c r="C4">
        <v>13</v>
      </c>
      <c r="D4">
        <v>12</v>
      </c>
      <c r="E4">
        <v>1</v>
      </c>
    </row>
    <row r="5" spans="1:5" x14ac:dyDescent="0.25">
      <c r="A5" t="s">
        <v>4</v>
      </c>
      <c r="B5" t="s">
        <v>5</v>
      </c>
      <c r="C5">
        <v>17</v>
      </c>
      <c r="D5">
        <v>14</v>
      </c>
      <c r="E5">
        <v>10</v>
      </c>
    </row>
    <row r="6" spans="1:5" x14ac:dyDescent="0.25">
      <c r="A6" t="s">
        <v>4</v>
      </c>
      <c r="B6" t="s">
        <v>6</v>
      </c>
      <c r="C6">
        <v>17</v>
      </c>
      <c r="D6">
        <v>14</v>
      </c>
      <c r="E6">
        <v>13</v>
      </c>
    </row>
    <row r="7" spans="1:5" x14ac:dyDescent="0.25">
      <c r="A7" t="s">
        <v>4</v>
      </c>
      <c r="B7" t="s">
        <v>7</v>
      </c>
      <c r="C7">
        <v>17</v>
      </c>
      <c r="D7">
        <v>14</v>
      </c>
      <c r="E7">
        <v>11</v>
      </c>
    </row>
    <row r="8" spans="1:5" x14ac:dyDescent="0.25">
      <c r="A8" t="s">
        <v>8</v>
      </c>
      <c r="B8" t="s">
        <v>9</v>
      </c>
      <c r="C8">
        <v>8</v>
      </c>
      <c r="D8">
        <v>8</v>
      </c>
      <c r="E8">
        <v>5</v>
      </c>
    </row>
    <row r="9" spans="1:5" x14ac:dyDescent="0.25">
      <c r="A9" t="s">
        <v>8</v>
      </c>
      <c r="B9" t="s">
        <v>10</v>
      </c>
      <c r="C9">
        <v>8</v>
      </c>
      <c r="D9">
        <v>8</v>
      </c>
      <c r="E9">
        <v>7</v>
      </c>
    </row>
    <row r="10" spans="1:5" x14ac:dyDescent="0.25">
      <c r="A10" t="s">
        <v>8</v>
      </c>
      <c r="B10" t="s">
        <v>11</v>
      </c>
      <c r="C10">
        <v>8</v>
      </c>
      <c r="D10">
        <v>8</v>
      </c>
      <c r="E10">
        <v>6</v>
      </c>
    </row>
    <row r="11" spans="1:5" x14ac:dyDescent="0.25">
      <c r="A11" t="s">
        <v>12</v>
      </c>
      <c r="B11" t="s">
        <v>9</v>
      </c>
      <c r="C11">
        <v>7</v>
      </c>
      <c r="D11">
        <v>7</v>
      </c>
      <c r="E11">
        <v>7</v>
      </c>
    </row>
    <row r="12" spans="1:5" x14ac:dyDescent="0.25">
      <c r="A12" t="s">
        <v>12</v>
      </c>
      <c r="B12" t="s">
        <v>10</v>
      </c>
      <c r="C12">
        <v>7</v>
      </c>
      <c r="D12">
        <v>7</v>
      </c>
      <c r="E12">
        <v>7</v>
      </c>
    </row>
    <row r="13" spans="1:5" x14ac:dyDescent="0.25">
      <c r="A13" t="s">
        <v>12</v>
      </c>
      <c r="B13" t="s">
        <v>11</v>
      </c>
      <c r="C13">
        <v>7</v>
      </c>
      <c r="D13">
        <v>7</v>
      </c>
      <c r="E13">
        <v>6</v>
      </c>
    </row>
    <row r="14" spans="1:5" x14ac:dyDescent="0.25">
      <c r="A14" t="s">
        <v>13</v>
      </c>
      <c r="B14" t="s">
        <v>14</v>
      </c>
      <c r="C14">
        <v>26</v>
      </c>
      <c r="D14">
        <v>21</v>
      </c>
      <c r="E14">
        <v>20</v>
      </c>
    </row>
    <row r="15" spans="1:5" x14ac:dyDescent="0.25">
      <c r="A15" t="s">
        <v>13</v>
      </c>
      <c r="B15" t="s">
        <v>15</v>
      </c>
      <c r="C15">
        <v>26</v>
      </c>
      <c r="D15">
        <v>21</v>
      </c>
      <c r="E15">
        <v>18</v>
      </c>
    </row>
    <row r="16" spans="1:5" x14ac:dyDescent="0.25">
      <c r="A16" t="s">
        <v>13</v>
      </c>
      <c r="B16" t="s">
        <v>16</v>
      </c>
      <c r="C16">
        <v>26</v>
      </c>
      <c r="D16">
        <v>0</v>
      </c>
      <c r="E16">
        <v>0</v>
      </c>
    </row>
    <row r="17" spans="1:5" x14ac:dyDescent="0.25">
      <c r="A17" t="s">
        <v>17</v>
      </c>
      <c r="B17" t="s">
        <v>18</v>
      </c>
      <c r="C17">
        <v>12</v>
      </c>
      <c r="D17">
        <v>10</v>
      </c>
      <c r="E17">
        <v>2</v>
      </c>
    </row>
    <row r="18" spans="1:5" x14ac:dyDescent="0.25">
      <c r="A18" t="s">
        <v>17</v>
      </c>
      <c r="B18" t="s">
        <v>19</v>
      </c>
      <c r="C18">
        <v>12</v>
      </c>
      <c r="D18">
        <v>10</v>
      </c>
      <c r="E18">
        <v>9</v>
      </c>
    </row>
    <row r="19" spans="1:5" x14ac:dyDescent="0.25">
      <c r="A19" t="s">
        <v>17</v>
      </c>
      <c r="B19" t="s">
        <v>20</v>
      </c>
      <c r="C19">
        <v>12</v>
      </c>
      <c r="D19">
        <v>10</v>
      </c>
      <c r="E19">
        <v>5</v>
      </c>
    </row>
    <row r="20" spans="1:5" x14ac:dyDescent="0.25">
      <c r="A20" t="s">
        <v>21</v>
      </c>
      <c r="B20" t="s">
        <v>22</v>
      </c>
      <c r="C20">
        <v>7</v>
      </c>
      <c r="D20">
        <v>6</v>
      </c>
      <c r="E20">
        <v>1</v>
      </c>
    </row>
    <row r="21" spans="1:5" x14ac:dyDescent="0.25">
      <c r="A21" t="s">
        <v>21</v>
      </c>
      <c r="B21" t="s">
        <v>23</v>
      </c>
      <c r="C21">
        <v>7</v>
      </c>
      <c r="D21">
        <v>6</v>
      </c>
      <c r="E21">
        <v>4</v>
      </c>
    </row>
    <row r="22" spans="1:5" x14ac:dyDescent="0.25">
      <c r="A22" t="s">
        <v>21</v>
      </c>
      <c r="B22" t="s">
        <v>24</v>
      </c>
      <c r="C22">
        <v>7</v>
      </c>
      <c r="D22">
        <v>6</v>
      </c>
      <c r="E22">
        <v>5</v>
      </c>
    </row>
    <row r="23" spans="1:5" x14ac:dyDescent="0.25">
      <c r="A23" t="s">
        <v>25</v>
      </c>
      <c r="B23" t="s">
        <v>26</v>
      </c>
      <c r="C23">
        <v>13</v>
      </c>
      <c r="D23">
        <v>8</v>
      </c>
      <c r="E23">
        <v>4</v>
      </c>
    </row>
    <row r="24" spans="1:5" x14ac:dyDescent="0.25">
      <c r="A24" t="s">
        <v>25</v>
      </c>
      <c r="B24" t="s">
        <v>27</v>
      </c>
      <c r="C24">
        <v>13</v>
      </c>
      <c r="D24">
        <v>8</v>
      </c>
      <c r="E24">
        <v>6</v>
      </c>
    </row>
    <row r="25" spans="1:5" x14ac:dyDescent="0.25">
      <c r="A25" t="s">
        <v>25</v>
      </c>
      <c r="B25" t="s">
        <v>28</v>
      </c>
      <c r="C25">
        <v>13</v>
      </c>
      <c r="D25">
        <v>0</v>
      </c>
      <c r="E25">
        <v>0</v>
      </c>
    </row>
    <row r="26" spans="1:5" x14ac:dyDescent="0.25">
      <c r="A26" t="s">
        <v>29</v>
      </c>
      <c r="B26" t="s">
        <v>30</v>
      </c>
      <c r="C26">
        <v>15</v>
      </c>
      <c r="D26">
        <v>14</v>
      </c>
      <c r="E26">
        <v>14</v>
      </c>
    </row>
    <row r="27" spans="1:5" x14ac:dyDescent="0.25">
      <c r="A27" t="s">
        <v>29</v>
      </c>
      <c r="B27" t="s">
        <v>31</v>
      </c>
      <c r="C27">
        <v>15</v>
      </c>
      <c r="D27">
        <v>14</v>
      </c>
      <c r="E27">
        <v>14</v>
      </c>
    </row>
    <row r="28" spans="1:5" x14ac:dyDescent="0.25">
      <c r="A28" t="s">
        <v>29</v>
      </c>
      <c r="B28" t="s">
        <v>32</v>
      </c>
      <c r="C28">
        <v>15</v>
      </c>
      <c r="D28">
        <v>14</v>
      </c>
      <c r="E28">
        <v>14</v>
      </c>
    </row>
    <row r="29" spans="1:5" x14ac:dyDescent="0.25">
      <c r="A29" t="s">
        <v>33</v>
      </c>
      <c r="B29" t="s">
        <v>34</v>
      </c>
      <c r="C29">
        <v>18</v>
      </c>
      <c r="D29">
        <v>14</v>
      </c>
      <c r="E29">
        <v>11</v>
      </c>
    </row>
    <row r="30" spans="1:5" x14ac:dyDescent="0.25">
      <c r="A30" t="s">
        <v>33</v>
      </c>
      <c r="B30" t="s">
        <v>35</v>
      </c>
      <c r="C30">
        <v>18</v>
      </c>
      <c r="D30">
        <v>14</v>
      </c>
      <c r="E30">
        <v>8</v>
      </c>
    </row>
    <row r="31" spans="1:5" x14ac:dyDescent="0.25">
      <c r="A31" t="s">
        <v>33</v>
      </c>
      <c r="B31" t="s">
        <v>36</v>
      </c>
      <c r="C31">
        <v>18</v>
      </c>
      <c r="D31">
        <v>13</v>
      </c>
      <c r="E31">
        <v>8</v>
      </c>
    </row>
    <row r="32" spans="1:5" x14ac:dyDescent="0.25">
      <c r="A32" t="s">
        <v>37</v>
      </c>
      <c r="B32" t="s">
        <v>38</v>
      </c>
      <c r="C32">
        <v>9</v>
      </c>
      <c r="D32">
        <v>8</v>
      </c>
      <c r="E32">
        <v>0</v>
      </c>
    </row>
    <row r="33" spans="1:5" x14ac:dyDescent="0.25">
      <c r="A33" t="s">
        <v>37</v>
      </c>
      <c r="B33" t="s">
        <v>39</v>
      </c>
      <c r="C33">
        <v>9</v>
      </c>
      <c r="D33">
        <v>8</v>
      </c>
      <c r="E33">
        <v>5</v>
      </c>
    </row>
    <row r="34" spans="1:5" x14ac:dyDescent="0.25">
      <c r="A34" t="s">
        <v>37</v>
      </c>
      <c r="B34" t="s">
        <v>40</v>
      </c>
      <c r="C34">
        <v>9</v>
      </c>
      <c r="D34">
        <v>8</v>
      </c>
      <c r="E34">
        <v>4</v>
      </c>
    </row>
    <row r="35" spans="1:5" x14ac:dyDescent="0.25">
      <c r="A35" t="s">
        <v>41</v>
      </c>
      <c r="B35" t="s">
        <v>42</v>
      </c>
      <c r="C35">
        <v>13</v>
      </c>
      <c r="D35">
        <v>11</v>
      </c>
      <c r="E35">
        <v>11</v>
      </c>
    </row>
    <row r="36" spans="1:5" x14ac:dyDescent="0.25">
      <c r="A36" t="s">
        <v>41</v>
      </c>
      <c r="B36" t="s">
        <v>43</v>
      </c>
      <c r="C36">
        <v>13</v>
      </c>
      <c r="D36">
        <v>11</v>
      </c>
      <c r="E36">
        <v>8</v>
      </c>
    </row>
    <row r="37" spans="1:5" x14ac:dyDescent="0.25">
      <c r="A37" t="s">
        <v>41</v>
      </c>
      <c r="B37" t="s">
        <v>44</v>
      </c>
      <c r="C37">
        <v>13</v>
      </c>
      <c r="D37">
        <v>11</v>
      </c>
      <c r="E37">
        <v>9</v>
      </c>
    </row>
    <row r="38" spans="1:5" x14ac:dyDescent="0.25">
      <c r="A38" t="s">
        <v>45</v>
      </c>
      <c r="B38" t="s">
        <v>46</v>
      </c>
      <c r="C38">
        <v>14</v>
      </c>
      <c r="D38">
        <v>10</v>
      </c>
      <c r="E38">
        <v>4</v>
      </c>
    </row>
    <row r="39" spans="1:5" x14ac:dyDescent="0.25">
      <c r="A39" t="s">
        <v>45</v>
      </c>
      <c r="B39" t="s">
        <v>47</v>
      </c>
      <c r="C39">
        <v>14</v>
      </c>
      <c r="D39">
        <v>10</v>
      </c>
      <c r="E39">
        <v>9</v>
      </c>
    </row>
    <row r="40" spans="1:5" x14ac:dyDescent="0.25">
      <c r="A40" t="s">
        <v>45</v>
      </c>
      <c r="B40" t="s">
        <v>48</v>
      </c>
      <c r="C40">
        <v>14</v>
      </c>
      <c r="D40">
        <v>10</v>
      </c>
      <c r="E40">
        <v>4</v>
      </c>
    </row>
    <row r="41" spans="1:5" x14ac:dyDescent="0.25">
      <c r="A41" t="s">
        <v>49</v>
      </c>
      <c r="B41" t="s">
        <v>50</v>
      </c>
      <c r="C41">
        <v>9</v>
      </c>
      <c r="D41">
        <v>8</v>
      </c>
      <c r="E41">
        <v>6</v>
      </c>
    </row>
    <row r="42" spans="1:5" x14ac:dyDescent="0.25">
      <c r="A42" t="s">
        <v>49</v>
      </c>
      <c r="B42" t="s">
        <v>51</v>
      </c>
      <c r="C42">
        <v>9</v>
      </c>
      <c r="D42">
        <v>8</v>
      </c>
      <c r="E42">
        <v>8</v>
      </c>
    </row>
    <row r="43" spans="1:5" x14ac:dyDescent="0.25">
      <c r="A43" t="s">
        <v>49</v>
      </c>
      <c r="B43" t="s">
        <v>52</v>
      </c>
      <c r="C43">
        <v>9</v>
      </c>
      <c r="D43">
        <v>8</v>
      </c>
      <c r="E43">
        <v>8</v>
      </c>
    </row>
    <row r="44" spans="1:5" x14ac:dyDescent="0.25">
      <c r="A44" t="s">
        <v>53</v>
      </c>
      <c r="B44" t="s">
        <v>54</v>
      </c>
      <c r="C44">
        <v>15</v>
      </c>
      <c r="D44">
        <v>14</v>
      </c>
      <c r="E44">
        <v>14</v>
      </c>
    </row>
    <row r="45" spans="1:5" x14ac:dyDescent="0.25">
      <c r="A45" t="s">
        <v>53</v>
      </c>
      <c r="B45" t="s">
        <v>55</v>
      </c>
      <c r="C45">
        <v>15</v>
      </c>
      <c r="D45">
        <v>14</v>
      </c>
      <c r="E45">
        <v>14</v>
      </c>
    </row>
    <row r="46" spans="1:5" x14ac:dyDescent="0.25">
      <c r="A46" t="s">
        <v>53</v>
      </c>
      <c r="B46" t="s">
        <v>56</v>
      </c>
      <c r="C46">
        <v>15</v>
      </c>
      <c r="D46">
        <v>14</v>
      </c>
      <c r="E46">
        <v>12</v>
      </c>
    </row>
    <row r="47" spans="1:5" x14ac:dyDescent="0.25">
      <c r="A47" t="s">
        <v>57</v>
      </c>
      <c r="B47" t="s">
        <v>58</v>
      </c>
      <c r="C47">
        <v>15</v>
      </c>
      <c r="D47">
        <v>5</v>
      </c>
      <c r="E47">
        <v>5</v>
      </c>
    </row>
    <row r="48" spans="1:5" x14ac:dyDescent="0.25">
      <c r="A48" t="s">
        <v>57</v>
      </c>
      <c r="B48" t="s">
        <v>59</v>
      </c>
      <c r="C48">
        <v>15</v>
      </c>
      <c r="D48">
        <v>5</v>
      </c>
      <c r="E48">
        <v>5</v>
      </c>
    </row>
    <row r="49" spans="1:5" x14ac:dyDescent="0.25">
      <c r="A49" t="s">
        <v>57</v>
      </c>
      <c r="B49" t="s">
        <v>60</v>
      </c>
      <c r="C49">
        <v>15</v>
      </c>
      <c r="D49">
        <v>5</v>
      </c>
      <c r="E49">
        <v>4</v>
      </c>
    </row>
    <row r="50" spans="1:5" x14ac:dyDescent="0.25">
      <c r="A50" t="s">
        <v>61</v>
      </c>
      <c r="B50" t="s">
        <v>62</v>
      </c>
      <c r="C50">
        <v>18</v>
      </c>
      <c r="D50">
        <v>12</v>
      </c>
      <c r="E50">
        <v>1</v>
      </c>
    </row>
    <row r="51" spans="1:5" x14ac:dyDescent="0.25">
      <c r="A51" t="s">
        <v>61</v>
      </c>
      <c r="B51" t="s">
        <v>63</v>
      </c>
      <c r="C51">
        <v>18</v>
      </c>
      <c r="D51">
        <v>12</v>
      </c>
      <c r="E51">
        <v>5</v>
      </c>
    </row>
    <row r="52" spans="1:5" x14ac:dyDescent="0.25">
      <c r="A52" t="s">
        <v>61</v>
      </c>
      <c r="B52" t="s">
        <v>64</v>
      </c>
      <c r="C52">
        <v>18</v>
      </c>
      <c r="D52">
        <v>13</v>
      </c>
      <c r="E52">
        <v>4</v>
      </c>
    </row>
    <row r="53" spans="1:5" x14ac:dyDescent="0.25">
      <c r="A53" t="s">
        <v>65</v>
      </c>
      <c r="B53" t="s">
        <v>66</v>
      </c>
      <c r="C53">
        <v>9</v>
      </c>
      <c r="D53">
        <v>9</v>
      </c>
      <c r="E53">
        <v>2</v>
      </c>
    </row>
    <row r="54" spans="1:5" x14ac:dyDescent="0.25">
      <c r="A54" t="s">
        <v>65</v>
      </c>
      <c r="B54" t="s">
        <v>67</v>
      </c>
      <c r="C54">
        <v>9</v>
      </c>
      <c r="D54">
        <v>9</v>
      </c>
      <c r="E54">
        <v>9</v>
      </c>
    </row>
    <row r="55" spans="1:5" x14ac:dyDescent="0.25">
      <c r="A55" t="s">
        <v>65</v>
      </c>
      <c r="B55" t="s">
        <v>68</v>
      </c>
      <c r="C55">
        <v>9</v>
      </c>
      <c r="D55">
        <v>9</v>
      </c>
      <c r="E55">
        <v>2</v>
      </c>
    </row>
    <row r="56" spans="1:5" x14ac:dyDescent="0.25">
      <c r="A56" t="s">
        <v>69</v>
      </c>
      <c r="B56" t="s">
        <v>70</v>
      </c>
      <c r="C56">
        <v>14</v>
      </c>
      <c r="D56">
        <v>8</v>
      </c>
      <c r="E56">
        <v>1</v>
      </c>
    </row>
    <row r="57" spans="1:5" x14ac:dyDescent="0.25">
      <c r="A57" t="s">
        <v>69</v>
      </c>
      <c r="B57" t="s">
        <v>71</v>
      </c>
      <c r="C57">
        <v>14</v>
      </c>
      <c r="D57">
        <v>8</v>
      </c>
      <c r="E57">
        <v>7</v>
      </c>
    </row>
    <row r="58" spans="1:5" x14ac:dyDescent="0.25">
      <c r="A58" t="s">
        <v>69</v>
      </c>
      <c r="B58" t="s">
        <v>72</v>
      </c>
      <c r="C58">
        <v>14</v>
      </c>
      <c r="D58">
        <v>8</v>
      </c>
      <c r="E58">
        <v>7</v>
      </c>
    </row>
    <row r="59" spans="1:5" x14ac:dyDescent="0.25">
      <c r="A59" t="s">
        <v>73</v>
      </c>
      <c r="B59" t="s">
        <v>74</v>
      </c>
      <c r="C59">
        <v>16</v>
      </c>
      <c r="D59">
        <v>12</v>
      </c>
      <c r="E59">
        <v>8</v>
      </c>
    </row>
    <row r="60" spans="1:5" x14ac:dyDescent="0.25">
      <c r="A60" t="s">
        <v>73</v>
      </c>
      <c r="B60" t="s">
        <v>75</v>
      </c>
      <c r="C60">
        <v>16</v>
      </c>
      <c r="D60">
        <v>12</v>
      </c>
      <c r="E60">
        <v>10</v>
      </c>
    </row>
    <row r="61" spans="1:5" x14ac:dyDescent="0.25">
      <c r="A61" t="s">
        <v>73</v>
      </c>
      <c r="B61" t="s">
        <v>76</v>
      </c>
      <c r="C61">
        <v>16</v>
      </c>
      <c r="D61">
        <v>12</v>
      </c>
      <c r="E61">
        <v>8</v>
      </c>
    </row>
    <row r="62" spans="1:5" x14ac:dyDescent="0.25">
      <c r="A62" t="s">
        <v>77</v>
      </c>
      <c r="B62" t="s">
        <v>78</v>
      </c>
      <c r="C62">
        <v>19</v>
      </c>
      <c r="D62">
        <v>13</v>
      </c>
      <c r="E62">
        <v>10</v>
      </c>
    </row>
    <row r="63" spans="1:5" x14ac:dyDescent="0.25">
      <c r="A63" t="s">
        <v>77</v>
      </c>
      <c r="B63" t="s">
        <v>79</v>
      </c>
      <c r="C63">
        <v>19</v>
      </c>
      <c r="D63">
        <v>13</v>
      </c>
      <c r="E63">
        <v>7</v>
      </c>
    </row>
    <row r="64" spans="1:5" x14ac:dyDescent="0.25">
      <c r="A64" t="s">
        <v>77</v>
      </c>
      <c r="B64" t="s">
        <v>80</v>
      </c>
      <c r="C64">
        <v>19</v>
      </c>
      <c r="D64">
        <v>13</v>
      </c>
      <c r="E64">
        <v>10</v>
      </c>
    </row>
    <row r="65" spans="1:5" x14ac:dyDescent="0.25">
      <c r="A65" t="s">
        <v>81</v>
      </c>
      <c r="B65" t="s">
        <v>82</v>
      </c>
      <c r="C65">
        <v>12</v>
      </c>
      <c r="D65">
        <v>10</v>
      </c>
      <c r="E65">
        <v>1</v>
      </c>
    </row>
    <row r="66" spans="1:5" x14ac:dyDescent="0.25">
      <c r="A66" t="s">
        <v>81</v>
      </c>
      <c r="B66" t="s">
        <v>83</v>
      </c>
      <c r="C66">
        <v>12</v>
      </c>
      <c r="D66">
        <v>10</v>
      </c>
      <c r="E66">
        <v>9</v>
      </c>
    </row>
    <row r="67" spans="1:5" x14ac:dyDescent="0.25">
      <c r="A67" t="s">
        <v>81</v>
      </c>
      <c r="B67" t="s">
        <v>84</v>
      </c>
      <c r="C67">
        <v>12</v>
      </c>
      <c r="D67">
        <v>10</v>
      </c>
      <c r="E67">
        <v>3</v>
      </c>
    </row>
    <row r="68" spans="1:5" x14ac:dyDescent="0.25">
      <c r="A68" t="s">
        <v>85</v>
      </c>
      <c r="B68" t="s">
        <v>86</v>
      </c>
      <c r="C68">
        <v>17</v>
      </c>
      <c r="D68">
        <v>13</v>
      </c>
      <c r="E68">
        <v>5</v>
      </c>
    </row>
    <row r="69" spans="1:5" x14ac:dyDescent="0.25">
      <c r="A69" t="s">
        <v>85</v>
      </c>
      <c r="B69" t="s">
        <v>87</v>
      </c>
      <c r="C69">
        <v>17</v>
      </c>
      <c r="D69">
        <v>13</v>
      </c>
      <c r="E69">
        <v>5</v>
      </c>
    </row>
    <row r="70" spans="1:5" x14ac:dyDescent="0.25">
      <c r="A70" t="s">
        <v>85</v>
      </c>
      <c r="B70" t="s">
        <v>88</v>
      </c>
      <c r="C70">
        <v>17</v>
      </c>
      <c r="D70">
        <v>13</v>
      </c>
      <c r="E70">
        <v>3</v>
      </c>
    </row>
    <row r="71" spans="1:5" x14ac:dyDescent="0.25">
      <c r="A71" t="s">
        <v>89</v>
      </c>
      <c r="B71" t="s">
        <v>90</v>
      </c>
      <c r="C71">
        <v>8</v>
      </c>
      <c r="D71">
        <v>8</v>
      </c>
      <c r="E71">
        <v>0</v>
      </c>
    </row>
    <row r="72" spans="1:5" x14ac:dyDescent="0.25">
      <c r="A72" t="s">
        <v>89</v>
      </c>
      <c r="B72" t="s">
        <v>91</v>
      </c>
      <c r="C72">
        <v>8</v>
      </c>
      <c r="D72">
        <v>8</v>
      </c>
      <c r="E72">
        <v>0</v>
      </c>
    </row>
    <row r="73" spans="1:5" x14ac:dyDescent="0.25">
      <c r="A73" t="s">
        <v>89</v>
      </c>
      <c r="B73" t="s">
        <v>92</v>
      </c>
      <c r="C73">
        <v>8</v>
      </c>
      <c r="D73">
        <v>8</v>
      </c>
      <c r="E73">
        <v>8</v>
      </c>
    </row>
    <row r="74" spans="1:5" x14ac:dyDescent="0.25">
      <c r="A74" t="s">
        <v>93</v>
      </c>
      <c r="B74" t="s">
        <v>94</v>
      </c>
      <c r="C74">
        <v>23</v>
      </c>
      <c r="D74">
        <v>0</v>
      </c>
      <c r="E74">
        <v>0</v>
      </c>
    </row>
    <row r="75" spans="1:5" x14ac:dyDescent="0.25">
      <c r="A75" t="s">
        <v>93</v>
      </c>
      <c r="B75" t="s">
        <v>95</v>
      </c>
      <c r="C75">
        <v>23</v>
      </c>
      <c r="D75">
        <v>18</v>
      </c>
      <c r="E75">
        <v>14</v>
      </c>
    </row>
    <row r="76" spans="1:5" x14ac:dyDescent="0.25">
      <c r="A76" t="s">
        <v>93</v>
      </c>
      <c r="B76" t="s">
        <v>96</v>
      </c>
      <c r="C76">
        <v>23</v>
      </c>
      <c r="D76">
        <v>18</v>
      </c>
      <c r="E76">
        <v>5</v>
      </c>
    </row>
    <row r="77" spans="1:5" x14ac:dyDescent="0.25">
      <c r="A77" t="s">
        <v>97</v>
      </c>
      <c r="B77" t="s">
        <v>98</v>
      </c>
      <c r="C77">
        <v>15</v>
      </c>
      <c r="D77">
        <v>10</v>
      </c>
      <c r="E77">
        <v>1</v>
      </c>
    </row>
    <row r="78" spans="1:5" x14ac:dyDescent="0.25">
      <c r="A78" t="s">
        <v>97</v>
      </c>
      <c r="B78" t="s">
        <v>99</v>
      </c>
      <c r="C78">
        <v>15</v>
      </c>
      <c r="D78">
        <v>11</v>
      </c>
      <c r="E78">
        <v>0</v>
      </c>
    </row>
    <row r="79" spans="1:5" x14ac:dyDescent="0.25">
      <c r="A79" t="s">
        <v>97</v>
      </c>
      <c r="B79" t="s">
        <v>100</v>
      </c>
      <c r="C79">
        <v>15</v>
      </c>
      <c r="D79">
        <v>11</v>
      </c>
      <c r="E79">
        <v>11</v>
      </c>
    </row>
    <row r="80" spans="1:5" x14ac:dyDescent="0.25">
      <c r="A80" t="s">
        <v>101</v>
      </c>
      <c r="B80" t="s">
        <v>102</v>
      </c>
      <c r="C80">
        <v>8</v>
      </c>
      <c r="D80">
        <v>7</v>
      </c>
      <c r="E80">
        <v>5</v>
      </c>
    </row>
    <row r="81" spans="1:5" x14ac:dyDescent="0.25">
      <c r="A81" t="s">
        <v>101</v>
      </c>
      <c r="B81" t="s">
        <v>103</v>
      </c>
      <c r="C81">
        <v>8</v>
      </c>
      <c r="D81">
        <v>7</v>
      </c>
      <c r="E81">
        <v>7</v>
      </c>
    </row>
    <row r="82" spans="1:5" x14ac:dyDescent="0.25">
      <c r="A82" t="s">
        <v>101</v>
      </c>
      <c r="B82" t="s">
        <v>104</v>
      </c>
      <c r="C82">
        <v>8</v>
      </c>
      <c r="D82">
        <v>7</v>
      </c>
      <c r="E82">
        <v>7</v>
      </c>
    </row>
    <row r="83" spans="1:5" x14ac:dyDescent="0.25">
      <c r="A83" t="s">
        <v>105</v>
      </c>
      <c r="B83" t="s">
        <v>102</v>
      </c>
      <c r="C83">
        <v>5</v>
      </c>
      <c r="D83">
        <v>4</v>
      </c>
      <c r="E83">
        <v>3</v>
      </c>
    </row>
    <row r="84" spans="1:5" x14ac:dyDescent="0.25">
      <c r="A84" t="s">
        <v>105</v>
      </c>
      <c r="B84" t="s">
        <v>103</v>
      </c>
      <c r="C84">
        <v>5</v>
      </c>
      <c r="D84">
        <v>4</v>
      </c>
      <c r="E84">
        <v>3</v>
      </c>
    </row>
    <row r="85" spans="1:5" x14ac:dyDescent="0.25">
      <c r="A85" t="s">
        <v>105</v>
      </c>
      <c r="B85" t="s">
        <v>104</v>
      </c>
      <c r="C85">
        <v>5</v>
      </c>
      <c r="D85">
        <v>4</v>
      </c>
      <c r="E85">
        <v>2</v>
      </c>
    </row>
    <row r="86" spans="1:5" x14ac:dyDescent="0.25">
      <c r="A86" t="s">
        <v>106</v>
      </c>
      <c r="B86" t="s">
        <v>107</v>
      </c>
      <c r="C86">
        <v>18</v>
      </c>
      <c r="D86">
        <v>6</v>
      </c>
      <c r="E86">
        <v>0</v>
      </c>
    </row>
    <row r="87" spans="1:5" x14ac:dyDescent="0.25">
      <c r="A87" t="s">
        <v>106</v>
      </c>
      <c r="B87" t="s">
        <v>108</v>
      </c>
      <c r="C87">
        <v>18</v>
      </c>
      <c r="D87">
        <v>6</v>
      </c>
      <c r="E87">
        <v>4</v>
      </c>
    </row>
    <row r="88" spans="1:5" x14ac:dyDescent="0.25">
      <c r="A88" t="s">
        <v>106</v>
      </c>
      <c r="B88" t="s">
        <v>109</v>
      </c>
      <c r="C88">
        <v>18</v>
      </c>
      <c r="D88">
        <v>6</v>
      </c>
      <c r="E88">
        <v>6</v>
      </c>
    </row>
    <row r="89" spans="1:5" x14ac:dyDescent="0.25">
      <c r="A89" t="s">
        <v>110</v>
      </c>
      <c r="B89" t="s">
        <v>111</v>
      </c>
      <c r="C89">
        <v>11</v>
      </c>
      <c r="D89">
        <v>7</v>
      </c>
      <c r="E89">
        <v>7</v>
      </c>
    </row>
    <row r="90" spans="1:5" x14ac:dyDescent="0.25">
      <c r="A90" t="s">
        <v>110</v>
      </c>
      <c r="B90" t="s">
        <v>112</v>
      </c>
      <c r="C90">
        <v>11</v>
      </c>
      <c r="D90">
        <v>7</v>
      </c>
      <c r="E90">
        <v>2</v>
      </c>
    </row>
    <row r="91" spans="1:5" x14ac:dyDescent="0.25">
      <c r="A91" t="s">
        <v>110</v>
      </c>
      <c r="B91" t="s">
        <v>109</v>
      </c>
      <c r="C91">
        <v>11</v>
      </c>
      <c r="D91">
        <v>7</v>
      </c>
      <c r="E91">
        <v>6</v>
      </c>
    </row>
    <row r="92" spans="1:5" x14ac:dyDescent="0.25">
      <c r="A92" t="s">
        <v>113</v>
      </c>
      <c r="B92" t="s">
        <v>107</v>
      </c>
      <c r="C92">
        <v>4</v>
      </c>
      <c r="D92">
        <v>2</v>
      </c>
      <c r="E92">
        <v>0</v>
      </c>
    </row>
    <row r="93" spans="1:5" x14ac:dyDescent="0.25">
      <c r="A93" t="s">
        <v>113</v>
      </c>
      <c r="B93" t="s">
        <v>108</v>
      </c>
      <c r="C93">
        <v>4</v>
      </c>
      <c r="D93">
        <v>2</v>
      </c>
      <c r="E93">
        <v>2</v>
      </c>
    </row>
    <row r="94" spans="1:5" x14ac:dyDescent="0.25">
      <c r="A94" t="s">
        <v>113</v>
      </c>
      <c r="B94" t="s">
        <v>109</v>
      </c>
      <c r="C94">
        <v>4</v>
      </c>
      <c r="D94">
        <v>2</v>
      </c>
      <c r="E94">
        <v>2</v>
      </c>
    </row>
    <row r="95" spans="1:5" x14ac:dyDescent="0.25">
      <c r="A95" t="s">
        <v>114</v>
      </c>
      <c r="B95" t="s">
        <v>115</v>
      </c>
      <c r="C95">
        <v>13</v>
      </c>
      <c r="D95">
        <v>13</v>
      </c>
      <c r="E95">
        <v>9</v>
      </c>
    </row>
    <row r="96" spans="1:5" x14ac:dyDescent="0.25">
      <c r="A96" t="s">
        <v>114</v>
      </c>
      <c r="B96" t="s">
        <v>116</v>
      </c>
      <c r="C96">
        <v>13</v>
      </c>
      <c r="D96">
        <v>13</v>
      </c>
      <c r="E96">
        <v>8</v>
      </c>
    </row>
    <row r="97" spans="1:5" x14ac:dyDescent="0.25">
      <c r="A97" t="s">
        <v>114</v>
      </c>
      <c r="B97" t="s">
        <v>117</v>
      </c>
      <c r="C97">
        <v>13</v>
      </c>
      <c r="D97">
        <v>13</v>
      </c>
      <c r="E97">
        <v>11</v>
      </c>
    </row>
    <row r="98" spans="1:5" x14ac:dyDescent="0.25">
      <c r="A98" t="s">
        <v>118</v>
      </c>
      <c r="B98" t="s">
        <v>119</v>
      </c>
      <c r="C98">
        <v>11</v>
      </c>
      <c r="D98">
        <v>9</v>
      </c>
      <c r="E98">
        <v>9</v>
      </c>
    </row>
    <row r="99" spans="1:5" x14ac:dyDescent="0.25">
      <c r="A99" t="s">
        <v>118</v>
      </c>
      <c r="B99" t="s">
        <v>120</v>
      </c>
      <c r="C99">
        <v>11</v>
      </c>
      <c r="D99">
        <v>9</v>
      </c>
      <c r="E99">
        <v>5</v>
      </c>
    </row>
    <row r="100" spans="1:5" x14ac:dyDescent="0.25">
      <c r="A100" t="s">
        <v>118</v>
      </c>
      <c r="B100" t="s">
        <v>121</v>
      </c>
      <c r="C100">
        <v>11</v>
      </c>
      <c r="D100">
        <v>9</v>
      </c>
      <c r="E100">
        <v>9</v>
      </c>
    </row>
    <row r="101" spans="1:5" x14ac:dyDescent="0.25">
      <c r="A101" t="s">
        <v>122</v>
      </c>
      <c r="B101" t="s">
        <v>123</v>
      </c>
      <c r="C101">
        <v>17</v>
      </c>
      <c r="D101">
        <v>16</v>
      </c>
      <c r="E101">
        <v>1</v>
      </c>
    </row>
    <row r="102" spans="1:5" x14ac:dyDescent="0.25">
      <c r="A102" t="s">
        <v>122</v>
      </c>
      <c r="B102" t="s">
        <v>124</v>
      </c>
      <c r="C102">
        <v>17</v>
      </c>
      <c r="D102">
        <v>14</v>
      </c>
      <c r="E102">
        <v>5</v>
      </c>
    </row>
    <row r="103" spans="1:5" x14ac:dyDescent="0.25">
      <c r="A103" t="s">
        <v>122</v>
      </c>
      <c r="B103" t="s">
        <v>121</v>
      </c>
      <c r="C103">
        <v>17</v>
      </c>
      <c r="D103">
        <v>0</v>
      </c>
      <c r="E103">
        <v>0</v>
      </c>
    </row>
    <row r="104" spans="1:5" x14ac:dyDescent="0.25">
      <c r="A104" t="s">
        <v>125</v>
      </c>
      <c r="B104" t="s">
        <v>126</v>
      </c>
      <c r="C104">
        <v>9</v>
      </c>
      <c r="D104">
        <v>6</v>
      </c>
      <c r="E104">
        <v>1</v>
      </c>
    </row>
    <row r="105" spans="1:5" x14ac:dyDescent="0.25">
      <c r="A105" t="s">
        <v>125</v>
      </c>
      <c r="B105" t="s">
        <v>127</v>
      </c>
      <c r="C105">
        <v>9</v>
      </c>
      <c r="D105">
        <v>6</v>
      </c>
      <c r="E105">
        <v>5</v>
      </c>
    </row>
    <row r="106" spans="1:5" x14ac:dyDescent="0.25">
      <c r="A106" t="s">
        <v>125</v>
      </c>
      <c r="B106" t="s">
        <v>128</v>
      </c>
      <c r="C106">
        <v>9</v>
      </c>
      <c r="D106">
        <v>6</v>
      </c>
      <c r="E106">
        <v>6</v>
      </c>
    </row>
    <row r="107" spans="1:5" x14ac:dyDescent="0.25">
      <c r="A107" t="s">
        <v>129</v>
      </c>
      <c r="B107" t="s">
        <v>130</v>
      </c>
      <c r="C107">
        <v>15</v>
      </c>
      <c r="D107">
        <v>14</v>
      </c>
      <c r="E107">
        <v>14</v>
      </c>
    </row>
    <row r="108" spans="1:5" x14ac:dyDescent="0.25">
      <c r="A108" t="s">
        <v>129</v>
      </c>
      <c r="B108" t="s">
        <v>131</v>
      </c>
      <c r="C108">
        <v>15</v>
      </c>
      <c r="D108">
        <v>14</v>
      </c>
      <c r="E108">
        <v>13</v>
      </c>
    </row>
    <row r="109" spans="1:5" x14ac:dyDescent="0.25">
      <c r="A109" t="s">
        <v>129</v>
      </c>
      <c r="B109" t="s">
        <v>132</v>
      </c>
      <c r="C109">
        <v>15</v>
      </c>
      <c r="D109">
        <v>14</v>
      </c>
      <c r="E109">
        <v>14</v>
      </c>
    </row>
    <row r="110" spans="1:5" x14ac:dyDescent="0.25">
      <c r="A110" t="s">
        <v>133</v>
      </c>
      <c r="B110" t="s">
        <v>134</v>
      </c>
      <c r="C110">
        <v>8</v>
      </c>
      <c r="D110">
        <v>2</v>
      </c>
      <c r="E110">
        <v>2</v>
      </c>
    </row>
    <row r="111" spans="1:5" x14ac:dyDescent="0.25">
      <c r="A111" t="s">
        <v>133</v>
      </c>
      <c r="B111" t="s">
        <v>135</v>
      </c>
      <c r="C111">
        <v>8</v>
      </c>
      <c r="D111">
        <v>2</v>
      </c>
      <c r="E111">
        <v>2</v>
      </c>
    </row>
    <row r="112" spans="1:5" x14ac:dyDescent="0.25">
      <c r="A112" t="s">
        <v>136</v>
      </c>
      <c r="B112" t="s">
        <v>137</v>
      </c>
      <c r="C112">
        <v>5</v>
      </c>
      <c r="D112">
        <v>5</v>
      </c>
      <c r="E112">
        <v>0</v>
      </c>
    </row>
    <row r="113" spans="1:5" x14ac:dyDescent="0.25">
      <c r="A113" t="s">
        <v>136</v>
      </c>
      <c r="B113" t="s">
        <v>138</v>
      </c>
      <c r="C113">
        <v>5</v>
      </c>
      <c r="D113">
        <v>5</v>
      </c>
      <c r="E113">
        <v>2</v>
      </c>
    </row>
    <row r="114" spans="1:5" x14ac:dyDescent="0.25">
      <c r="A114" t="s">
        <v>136</v>
      </c>
      <c r="B114" t="s">
        <v>139</v>
      </c>
      <c r="C114">
        <v>5</v>
      </c>
      <c r="D114">
        <v>5</v>
      </c>
      <c r="E114">
        <v>3</v>
      </c>
    </row>
    <row r="115" spans="1:5" x14ac:dyDescent="0.25">
      <c r="A115" t="s">
        <v>140</v>
      </c>
      <c r="B115" t="s">
        <v>141</v>
      </c>
      <c r="C115">
        <v>14</v>
      </c>
      <c r="D115">
        <v>8</v>
      </c>
      <c r="E115">
        <v>7</v>
      </c>
    </row>
    <row r="116" spans="1:5" x14ac:dyDescent="0.25">
      <c r="A116" t="s">
        <v>142</v>
      </c>
      <c r="B116" t="s">
        <v>143</v>
      </c>
      <c r="C116">
        <v>12</v>
      </c>
      <c r="D116">
        <v>12</v>
      </c>
      <c r="E116">
        <v>9</v>
      </c>
    </row>
    <row r="117" spans="1:5" x14ac:dyDescent="0.25">
      <c r="A117" t="s">
        <v>142</v>
      </c>
      <c r="B117" t="s">
        <v>144</v>
      </c>
      <c r="C117">
        <v>12</v>
      </c>
      <c r="D117">
        <v>12</v>
      </c>
      <c r="E117">
        <v>10</v>
      </c>
    </row>
    <row r="118" spans="1:5" x14ac:dyDescent="0.25">
      <c r="A118" t="s">
        <v>142</v>
      </c>
      <c r="B118" t="s">
        <v>145</v>
      </c>
      <c r="C118">
        <v>12</v>
      </c>
      <c r="D118">
        <v>12</v>
      </c>
      <c r="E118">
        <v>8</v>
      </c>
    </row>
    <row r="119" spans="1:5" x14ac:dyDescent="0.25">
      <c r="A119" t="s">
        <v>146</v>
      </c>
      <c r="B119" t="s">
        <v>147</v>
      </c>
      <c r="C119">
        <v>9</v>
      </c>
      <c r="D119">
        <v>8</v>
      </c>
      <c r="E119">
        <v>7</v>
      </c>
    </row>
    <row r="120" spans="1:5" x14ac:dyDescent="0.25">
      <c r="A120" t="s">
        <v>146</v>
      </c>
      <c r="B120" t="s">
        <v>148</v>
      </c>
      <c r="C120">
        <v>9</v>
      </c>
      <c r="D120">
        <v>8</v>
      </c>
      <c r="E120">
        <v>8</v>
      </c>
    </row>
    <row r="121" spans="1:5" x14ac:dyDescent="0.25">
      <c r="A121" t="s">
        <v>146</v>
      </c>
      <c r="B121" t="s">
        <v>149</v>
      </c>
      <c r="C121">
        <v>9</v>
      </c>
      <c r="D121">
        <v>8</v>
      </c>
      <c r="E121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E9" sqref="E9"/>
    </sheetView>
  </sheetViews>
  <sheetFormatPr defaultRowHeight="15" x14ac:dyDescent="0.25"/>
  <cols>
    <col min="1" max="1" width="9.5703125" style="5" bestFit="1" customWidth="1"/>
    <col min="2" max="2" width="15.5703125" style="35" bestFit="1" customWidth="1"/>
    <col min="3" max="3" width="13.42578125" style="35" customWidth="1"/>
    <col min="4" max="4" width="13.5703125" style="5" customWidth="1"/>
    <col min="5" max="5" width="11.85546875" style="5" customWidth="1"/>
    <col min="6" max="6" width="12.7109375" style="5" customWidth="1"/>
    <col min="7" max="7" width="9.140625" style="5"/>
    <col min="8" max="8" width="7.28515625" style="5" customWidth="1"/>
    <col min="9" max="9" width="10.28515625" style="5" customWidth="1"/>
    <col min="10" max="16384" width="9.140625" style="5"/>
  </cols>
  <sheetData>
    <row r="1" spans="1:10" ht="45" x14ac:dyDescent="0.25">
      <c r="A1" s="1" t="s">
        <v>150</v>
      </c>
      <c r="B1" s="2" t="s">
        <v>156</v>
      </c>
      <c r="C1" s="3" t="s">
        <v>153</v>
      </c>
      <c r="D1" s="1" t="s">
        <v>224</v>
      </c>
      <c r="E1" s="1" t="s">
        <v>230</v>
      </c>
      <c r="F1" s="1" t="s">
        <v>231</v>
      </c>
      <c r="G1" s="1" t="s">
        <v>155</v>
      </c>
      <c r="H1" s="1" t="s">
        <v>232</v>
      </c>
      <c r="I1" s="4" t="s">
        <v>233</v>
      </c>
    </row>
    <row r="2" spans="1:10" ht="18.75" x14ac:dyDescent="0.3">
      <c r="A2" s="6" t="s">
        <v>0</v>
      </c>
      <c r="B2" s="7" t="s">
        <v>157</v>
      </c>
      <c r="C2" s="8" t="s">
        <v>198</v>
      </c>
      <c r="D2" s="9">
        <v>13</v>
      </c>
      <c r="E2" s="6">
        <v>12</v>
      </c>
      <c r="F2" s="9">
        <v>9</v>
      </c>
      <c r="G2" s="10">
        <f>IF(E2/D2&lt;0.7,0,F2/E2*100)</f>
        <v>75</v>
      </c>
      <c r="H2" s="10">
        <f>AVERAGE(G2:G3)</f>
        <v>79.166666666666671</v>
      </c>
      <c r="I2" s="11">
        <f>IF(H2&lt;55,0,IF(H2&lt;65,40,IF(H2&gt;65,75)))</f>
        <v>75</v>
      </c>
      <c r="J2" s="12"/>
    </row>
    <row r="3" spans="1:10" ht="18.75" x14ac:dyDescent="0.3">
      <c r="A3" s="13" t="s">
        <v>0</v>
      </c>
      <c r="B3" s="14" t="s">
        <v>157</v>
      </c>
      <c r="C3" s="15" t="s">
        <v>199</v>
      </c>
      <c r="D3" s="16">
        <v>13</v>
      </c>
      <c r="E3" s="13">
        <v>12</v>
      </c>
      <c r="F3" s="16">
        <v>10</v>
      </c>
      <c r="G3" s="17">
        <f>IF(E3/D3&lt;0.7,0,F3/E3*100)</f>
        <v>83.333333333333343</v>
      </c>
      <c r="H3" s="13"/>
      <c r="I3" s="18"/>
      <c r="J3" s="12"/>
    </row>
    <row r="4" spans="1:10" ht="18.75" x14ac:dyDescent="0.3">
      <c r="A4" s="6" t="s">
        <v>4</v>
      </c>
      <c r="B4" s="7" t="s">
        <v>158</v>
      </c>
      <c r="C4" s="8" t="s">
        <v>201</v>
      </c>
      <c r="D4" s="9">
        <v>17</v>
      </c>
      <c r="E4" s="6">
        <v>14</v>
      </c>
      <c r="F4" s="9">
        <v>10</v>
      </c>
      <c r="G4" s="10">
        <f>IF(E4/D4&lt;0.7,0,F4/E4*100)</f>
        <v>71.428571428571431</v>
      </c>
      <c r="H4" s="10">
        <f>AVERAGE(G4:G6)</f>
        <v>80.952380952380949</v>
      </c>
      <c r="I4" s="11">
        <f>IF(H4&lt;55,0,IF(H4&lt;65,40,IF(H4&gt;65,75)))</f>
        <v>75</v>
      </c>
      <c r="J4" s="12"/>
    </row>
    <row r="5" spans="1:10" ht="18.75" x14ac:dyDescent="0.3">
      <c r="A5" s="13" t="s">
        <v>4</v>
      </c>
      <c r="B5" s="14" t="s">
        <v>158</v>
      </c>
      <c r="C5" s="15" t="s">
        <v>202</v>
      </c>
      <c r="D5" s="16">
        <v>17</v>
      </c>
      <c r="E5" s="13">
        <v>14</v>
      </c>
      <c r="F5" s="16">
        <v>13</v>
      </c>
      <c r="G5" s="17">
        <f t="shared" ref="G5:G20" si="0">IF(E5/D5&lt;0.7,0,F5/E5*100)</f>
        <v>92.857142857142861</v>
      </c>
      <c r="H5" s="13"/>
      <c r="I5" s="18"/>
      <c r="J5" s="12"/>
    </row>
    <row r="6" spans="1:10" ht="18.75" x14ac:dyDescent="0.3">
      <c r="A6" s="19" t="s">
        <v>4</v>
      </c>
      <c r="B6" s="20" t="s">
        <v>158</v>
      </c>
      <c r="C6" s="21" t="s">
        <v>203</v>
      </c>
      <c r="D6" s="22">
        <v>17</v>
      </c>
      <c r="E6" s="19">
        <v>14</v>
      </c>
      <c r="F6" s="22">
        <v>11</v>
      </c>
      <c r="G6" s="23">
        <f t="shared" si="0"/>
        <v>78.571428571428569</v>
      </c>
      <c r="H6" s="19"/>
      <c r="I6" s="24"/>
      <c r="J6" s="12"/>
    </row>
    <row r="7" spans="1:10" ht="18.75" x14ac:dyDescent="0.3">
      <c r="A7" s="6" t="s">
        <v>8</v>
      </c>
      <c r="B7" s="7" t="s">
        <v>159</v>
      </c>
      <c r="C7" s="8" t="s">
        <v>204</v>
      </c>
      <c r="D7" s="9">
        <v>8</v>
      </c>
      <c r="E7" s="6">
        <v>8</v>
      </c>
      <c r="F7" s="9">
        <v>5</v>
      </c>
      <c r="G7" s="10">
        <f t="shared" si="0"/>
        <v>62.5</v>
      </c>
      <c r="H7" s="10">
        <f>AVERAGE(G7:G9)</f>
        <v>75</v>
      </c>
      <c r="I7" s="11">
        <f>IF(H7&lt;55,0,IF(H7&lt;65,40,IF(H7&gt;65,75)))</f>
        <v>75</v>
      </c>
      <c r="J7" s="12"/>
    </row>
    <row r="8" spans="1:10" ht="18.75" x14ac:dyDescent="0.3">
      <c r="A8" s="13" t="s">
        <v>8</v>
      </c>
      <c r="B8" s="14" t="s">
        <v>159</v>
      </c>
      <c r="C8" s="15" t="s">
        <v>199</v>
      </c>
      <c r="D8" s="16">
        <v>8</v>
      </c>
      <c r="E8" s="13">
        <v>8</v>
      </c>
      <c r="F8" s="16">
        <v>7</v>
      </c>
      <c r="G8" s="17">
        <f t="shared" si="0"/>
        <v>87.5</v>
      </c>
      <c r="H8" s="13"/>
      <c r="I8" s="18"/>
      <c r="J8" s="12"/>
    </row>
    <row r="9" spans="1:10" ht="18.75" x14ac:dyDescent="0.3">
      <c r="A9" s="19" t="s">
        <v>8</v>
      </c>
      <c r="B9" s="20" t="s">
        <v>159</v>
      </c>
      <c r="C9" s="21" t="s">
        <v>205</v>
      </c>
      <c r="D9" s="22">
        <v>8</v>
      </c>
      <c r="E9" s="19">
        <v>8</v>
      </c>
      <c r="F9" s="22">
        <v>6</v>
      </c>
      <c r="G9" s="23">
        <f t="shared" si="0"/>
        <v>75</v>
      </c>
      <c r="H9" s="19"/>
      <c r="I9" s="24"/>
      <c r="J9" s="12"/>
    </row>
    <row r="10" spans="1:10" ht="18.75" x14ac:dyDescent="0.3">
      <c r="A10" s="6" t="s">
        <v>12</v>
      </c>
      <c r="B10" s="7" t="s">
        <v>159</v>
      </c>
      <c r="C10" s="8" t="s">
        <v>204</v>
      </c>
      <c r="D10" s="9">
        <v>7</v>
      </c>
      <c r="E10" s="6">
        <v>7</v>
      </c>
      <c r="F10" s="9">
        <v>7</v>
      </c>
      <c r="G10" s="10">
        <f t="shared" si="0"/>
        <v>100</v>
      </c>
      <c r="H10" s="10">
        <f>AVERAGE(G10:G12)</f>
        <v>95.238095238095241</v>
      </c>
      <c r="I10" s="11">
        <f>IF(H10&lt;55,0,IF(H10&lt;65,40,IF(H10&gt;65,75)))</f>
        <v>75</v>
      </c>
      <c r="J10" s="12"/>
    </row>
    <row r="11" spans="1:10" ht="18.75" x14ac:dyDescent="0.3">
      <c r="A11" s="13" t="s">
        <v>12</v>
      </c>
      <c r="B11" s="14" t="s">
        <v>159</v>
      </c>
      <c r="C11" s="15" t="s">
        <v>199</v>
      </c>
      <c r="D11" s="16">
        <v>7</v>
      </c>
      <c r="E11" s="13">
        <v>7</v>
      </c>
      <c r="F11" s="16">
        <v>7</v>
      </c>
      <c r="G11" s="17">
        <f t="shared" si="0"/>
        <v>100</v>
      </c>
      <c r="H11" s="13"/>
      <c r="I11" s="18"/>
      <c r="J11" s="12"/>
    </row>
    <row r="12" spans="1:10" ht="18.75" x14ac:dyDescent="0.3">
      <c r="A12" s="19" t="s">
        <v>12</v>
      </c>
      <c r="B12" s="20" t="s">
        <v>159</v>
      </c>
      <c r="C12" s="21" t="s">
        <v>205</v>
      </c>
      <c r="D12" s="22">
        <v>7</v>
      </c>
      <c r="E12" s="19">
        <v>7</v>
      </c>
      <c r="F12" s="22">
        <v>6</v>
      </c>
      <c r="G12" s="23">
        <f t="shared" si="0"/>
        <v>85.714285714285708</v>
      </c>
      <c r="H12" s="19"/>
      <c r="I12" s="24"/>
      <c r="J12" s="12"/>
    </row>
    <row r="13" spans="1:10" ht="18.75" x14ac:dyDescent="0.3">
      <c r="A13" s="6" t="s">
        <v>13</v>
      </c>
      <c r="B13" s="7" t="s">
        <v>160</v>
      </c>
      <c r="C13" s="8" t="s">
        <v>204</v>
      </c>
      <c r="D13" s="9">
        <v>26</v>
      </c>
      <c r="E13" s="6">
        <v>21</v>
      </c>
      <c r="F13" s="9">
        <v>20</v>
      </c>
      <c r="G13" s="10">
        <f t="shared" si="0"/>
        <v>95.238095238095227</v>
      </c>
      <c r="H13" s="10">
        <f>AVERAGE(G13:G14)</f>
        <v>90.476190476190467</v>
      </c>
      <c r="I13" s="11">
        <f>IF(H13&lt;55,0,IF(H13&lt;65,40,IF(H13&gt;65,75)))</f>
        <v>75</v>
      </c>
      <c r="J13" s="12"/>
    </row>
    <row r="14" spans="1:10" ht="18.75" x14ac:dyDescent="0.3">
      <c r="A14" s="13" t="s">
        <v>13</v>
      </c>
      <c r="B14" s="14" t="s">
        <v>160</v>
      </c>
      <c r="C14" s="15" t="s">
        <v>206</v>
      </c>
      <c r="D14" s="16">
        <v>26</v>
      </c>
      <c r="E14" s="13">
        <v>21</v>
      </c>
      <c r="F14" s="16">
        <v>18</v>
      </c>
      <c r="G14" s="17">
        <f t="shared" si="0"/>
        <v>85.714285714285708</v>
      </c>
      <c r="H14" s="13"/>
      <c r="I14" s="24"/>
      <c r="J14" s="12"/>
    </row>
    <row r="15" spans="1:10" ht="18.75" x14ac:dyDescent="0.3">
      <c r="A15" s="6" t="s">
        <v>17</v>
      </c>
      <c r="B15" s="7" t="s">
        <v>161</v>
      </c>
      <c r="C15" s="8" t="s">
        <v>204</v>
      </c>
      <c r="D15" s="9">
        <v>12</v>
      </c>
      <c r="E15" s="6">
        <v>10</v>
      </c>
      <c r="F15" s="9">
        <v>2</v>
      </c>
      <c r="G15" s="10">
        <f t="shared" si="0"/>
        <v>20</v>
      </c>
      <c r="H15" s="10">
        <f>AVERAGE(G15:G17)</f>
        <v>53.333333333333336</v>
      </c>
      <c r="I15" s="11">
        <f>IF(H15&lt;55,0,IF(H15&lt;65,40,IF(H15&gt;65,75)))</f>
        <v>0</v>
      </c>
      <c r="J15" s="12"/>
    </row>
    <row r="16" spans="1:10" ht="18.75" x14ac:dyDescent="0.3">
      <c r="A16" s="13" t="s">
        <v>17</v>
      </c>
      <c r="B16" s="14" t="s">
        <v>161</v>
      </c>
      <c r="C16" s="15" t="s">
        <v>206</v>
      </c>
      <c r="D16" s="16">
        <v>12</v>
      </c>
      <c r="E16" s="13">
        <v>10</v>
      </c>
      <c r="F16" s="16">
        <v>9</v>
      </c>
      <c r="G16" s="17">
        <f t="shared" si="0"/>
        <v>90</v>
      </c>
      <c r="H16" s="13"/>
      <c r="I16" s="18"/>
      <c r="J16" s="12"/>
    </row>
    <row r="17" spans="1:10" ht="18.75" x14ac:dyDescent="0.3">
      <c r="A17" s="19" t="s">
        <v>17</v>
      </c>
      <c r="B17" s="20" t="s">
        <v>161</v>
      </c>
      <c r="C17" s="21" t="s">
        <v>207</v>
      </c>
      <c r="D17" s="22">
        <v>12</v>
      </c>
      <c r="E17" s="19">
        <v>10</v>
      </c>
      <c r="F17" s="22">
        <v>5</v>
      </c>
      <c r="G17" s="23">
        <f t="shared" si="0"/>
        <v>50</v>
      </c>
      <c r="H17" s="19"/>
      <c r="I17" s="24"/>
      <c r="J17" s="12"/>
    </row>
    <row r="18" spans="1:10" ht="18.75" x14ac:dyDescent="0.3">
      <c r="A18" s="6" t="s">
        <v>21</v>
      </c>
      <c r="B18" s="7" t="s">
        <v>162</v>
      </c>
      <c r="C18" s="8" t="s">
        <v>202</v>
      </c>
      <c r="D18" s="9">
        <v>7</v>
      </c>
      <c r="E18" s="6">
        <v>6</v>
      </c>
      <c r="F18" s="9">
        <v>1</v>
      </c>
      <c r="G18" s="10">
        <f t="shared" si="0"/>
        <v>16.666666666666664</v>
      </c>
      <c r="H18" s="10">
        <f>AVERAGE(G18:G20)</f>
        <v>55.55555555555555</v>
      </c>
      <c r="I18" s="11">
        <f>IF(H18&lt;55,0,IF(H18&lt;65,40,IF(H18&gt;65,75)))</f>
        <v>40</v>
      </c>
    </row>
    <row r="19" spans="1:10" ht="18.75" x14ac:dyDescent="0.3">
      <c r="A19" s="13" t="s">
        <v>21</v>
      </c>
      <c r="B19" s="14" t="s">
        <v>163</v>
      </c>
      <c r="C19" s="15" t="s">
        <v>206</v>
      </c>
      <c r="D19" s="16">
        <v>7</v>
      </c>
      <c r="E19" s="13">
        <v>6</v>
      </c>
      <c r="F19" s="16">
        <v>4</v>
      </c>
      <c r="G19" s="17">
        <f t="shared" si="0"/>
        <v>66.666666666666657</v>
      </c>
      <c r="H19" s="13"/>
      <c r="I19" s="18"/>
    </row>
    <row r="20" spans="1:10" ht="18.75" x14ac:dyDescent="0.3">
      <c r="A20" s="19" t="s">
        <v>21</v>
      </c>
      <c r="B20" s="20" t="s">
        <v>162</v>
      </c>
      <c r="C20" s="21" t="s">
        <v>208</v>
      </c>
      <c r="D20" s="22">
        <v>7</v>
      </c>
      <c r="E20" s="19">
        <v>6</v>
      </c>
      <c r="F20" s="22">
        <v>5</v>
      </c>
      <c r="G20" s="23">
        <f t="shared" si="0"/>
        <v>83.333333333333343</v>
      </c>
      <c r="H20" s="19"/>
      <c r="I20" s="24"/>
    </row>
    <row r="21" spans="1:10" ht="18.75" x14ac:dyDescent="0.3">
      <c r="A21" s="6" t="s">
        <v>25</v>
      </c>
      <c r="B21" s="7" t="s">
        <v>164</v>
      </c>
      <c r="C21" s="8" t="s">
        <v>209</v>
      </c>
      <c r="D21" s="9">
        <v>13</v>
      </c>
      <c r="E21" s="6">
        <v>8</v>
      </c>
      <c r="F21" s="9">
        <v>4</v>
      </c>
      <c r="G21" s="10">
        <f>IF(E21/D21&lt;0.7,0,F21/E21*100)</f>
        <v>0</v>
      </c>
      <c r="H21" s="10">
        <f>AVERAGE(G21:G22)</f>
        <v>0</v>
      </c>
      <c r="I21" s="11">
        <f>IF(H21&lt;55,0,IF(H21&lt;65,40,IF(H21&gt;65,75)))</f>
        <v>0</v>
      </c>
    </row>
    <row r="22" spans="1:10" ht="18.75" x14ac:dyDescent="0.3">
      <c r="A22" s="13" t="s">
        <v>25</v>
      </c>
      <c r="B22" s="14" t="s">
        <v>164</v>
      </c>
      <c r="C22" s="15" t="s">
        <v>208</v>
      </c>
      <c r="D22" s="16">
        <v>13</v>
      </c>
      <c r="E22" s="13">
        <v>8</v>
      </c>
      <c r="F22" s="16">
        <v>6</v>
      </c>
      <c r="G22" s="17">
        <f>IF(E22/D22&lt;0.7,0,F22/E22*100)</f>
        <v>0</v>
      </c>
      <c r="H22" s="13"/>
      <c r="I22" s="24"/>
    </row>
    <row r="23" spans="1:10" ht="18.75" x14ac:dyDescent="0.3">
      <c r="A23" s="6" t="s">
        <v>29</v>
      </c>
      <c r="B23" s="7" t="s">
        <v>174</v>
      </c>
      <c r="C23" s="8" t="s">
        <v>210</v>
      </c>
      <c r="D23" s="9">
        <v>15</v>
      </c>
      <c r="E23" s="6">
        <v>14</v>
      </c>
      <c r="F23" s="9">
        <v>14</v>
      </c>
      <c r="G23" s="10">
        <f t="shared" ref="G23:G84" si="1">IF(E23/D23&lt;0.7,0,F23/E23*100)</f>
        <v>100</v>
      </c>
      <c r="H23" s="10">
        <f>AVERAGE(G23:G25)</f>
        <v>100</v>
      </c>
      <c r="I23" s="11">
        <f>IF(H23&lt;55,0,IF(H23&lt;65,40,IF(H23&gt;65,75)))</f>
        <v>75</v>
      </c>
    </row>
    <row r="24" spans="1:10" ht="18.75" x14ac:dyDescent="0.3">
      <c r="A24" s="13" t="s">
        <v>29</v>
      </c>
      <c r="B24" s="14" t="s">
        <v>174</v>
      </c>
      <c r="C24" s="15" t="s">
        <v>211</v>
      </c>
      <c r="D24" s="16">
        <v>15</v>
      </c>
      <c r="E24" s="13">
        <v>14</v>
      </c>
      <c r="F24" s="16">
        <v>14</v>
      </c>
      <c r="G24" s="17">
        <f t="shared" si="1"/>
        <v>100</v>
      </c>
      <c r="H24" s="13"/>
      <c r="I24" s="25"/>
    </row>
    <row r="25" spans="1:10" ht="18.75" x14ac:dyDescent="0.3">
      <c r="A25" s="19" t="s">
        <v>29</v>
      </c>
      <c r="B25" s="20" t="s">
        <v>174</v>
      </c>
      <c r="C25" s="21" t="s">
        <v>208</v>
      </c>
      <c r="D25" s="22">
        <v>15</v>
      </c>
      <c r="E25" s="19">
        <v>14</v>
      </c>
      <c r="F25" s="22">
        <v>14</v>
      </c>
      <c r="G25" s="23">
        <f t="shared" si="1"/>
        <v>100</v>
      </c>
      <c r="H25" s="19"/>
      <c r="I25" s="26"/>
    </row>
    <row r="26" spans="1:10" ht="18.75" x14ac:dyDescent="0.3">
      <c r="A26" s="6" t="s">
        <v>33</v>
      </c>
      <c r="B26" s="7" t="s">
        <v>175</v>
      </c>
      <c r="C26" s="8" t="s">
        <v>204</v>
      </c>
      <c r="D26" s="9">
        <v>18</v>
      </c>
      <c r="E26" s="6">
        <v>14</v>
      </c>
      <c r="F26" s="9">
        <v>11</v>
      </c>
      <c r="G26" s="10">
        <f t="shared" si="1"/>
        <v>78.571428571428569</v>
      </c>
      <c r="H26" s="10">
        <f>AVERAGE(G26:G28)</f>
        <v>65.750915750915752</v>
      </c>
      <c r="I26" s="11">
        <f>IF(H26&lt;55,0,IF(H26&lt;65,40,IF(H26&gt;65,75)))</f>
        <v>75</v>
      </c>
    </row>
    <row r="27" spans="1:10" ht="18.75" x14ac:dyDescent="0.3">
      <c r="A27" s="13" t="s">
        <v>33</v>
      </c>
      <c r="B27" s="14" t="s">
        <v>175</v>
      </c>
      <c r="C27" s="15" t="s">
        <v>212</v>
      </c>
      <c r="D27" s="16">
        <v>18</v>
      </c>
      <c r="E27" s="13">
        <v>14</v>
      </c>
      <c r="F27" s="16">
        <v>8</v>
      </c>
      <c r="G27" s="17">
        <f t="shared" si="1"/>
        <v>57.142857142857139</v>
      </c>
      <c r="H27" s="13"/>
      <c r="I27" s="25"/>
    </row>
    <row r="28" spans="1:10" ht="18.75" x14ac:dyDescent="0.3">
      <c r="A28" s="19" t="s">
        <v>33</v>
      </c>
      <c r="B28" s="20" t="s">
        <v>175</v>
      </c>
      <c r="C28" s="21" t="s">
        <v>213</v>
      </c>
      <c r="D28" s="22">
        <v>18</v>
      </c>
      <c r="E28" s="19">
        <v>13</v>
      </c>
      <c r="F28" s="22">
        <v>8</v>
      </c>
      <c r="G28" s="23">
        <f t="shared" si="1"/>
        <v>61.53846153846154</v>
      </c>
      <c r="H28" s="19"/>
      <c r="I28" s="26"/>
    </row>
    <row r="29" spans="1:10" ht="18.75" x14ac:dyDescent="0.3">
      <c r="A29" s="6" t="s">
        <v>37</v>
      </c>
      <c r="B29" s="7" t="s">
        <v>176</v>
      </c>
      <c r="C29" s="8" t="s">
        <v>202</v>
      </c>
      <c r="D29" s="9">
        <v>9</v>
      </c>
      <c r="E29" s="6">
        <v>8</v>
      </c>
      <c r="F29" s="9">
        <v>0</v>
      </c>
      <c r="G29" s="10">
        <f t="shared" si="1"/>
        <v>0</v>
      </c>
      <c r="H29" s="10">
        <f>AVERAGE(G29:G31)</f>
        <v>37.5</v>
      </c>
      <c r="I29" s="11">
        <f>IF(H29&lt;55,0,IF(H29&lt;65,40,IF(H29&gt;65,75)))</f>
        <v>0</v>
      </c>
    </row>
    <row r="30" spans="1:10" ht="18.75" x14ac:dyDescent="0.3">
      <c r="A30" s="13" t="s">
        <v>37</v>
      </c>
      <c r="B30" s="14" t="s">
        <v>176</v>
      </c>
      <c r="C30" s="15" t="s">
        <v>199</v>
      </c>
      <c r="D30" s="16">
        <v>9</v>
      </c>
      <c r="E30" s="13">
        <v>8</v>
      </c>
      <c r="F30" s="16">
        <v>5</v>
      </c>
      <c r="G30" s="17">
        <f t="shared" si="1"/>
        <v>62.5</v>
      </c>
      <c r="H30" s="13"/>
      <c r="I30" s="25"/>
    </row>
    <row r="31" spans="1:10" ht="18.75" x14ac:dyDescent="0.3">
      <c r="A31" s="19" t="s">
        <v>37</v>
      </c>
      <c r="B31" s="20" t="s">
        <v>176</v>
      </c>
      <c r="C31" s="21" t="s">
        <v>213</v>
      </c>
      <c r="D31" s="22">
        <v>9</v>
      </c>
      <c r="E31" s="19">
        <v>8</v>
      </c>
      <c r="F31" s="22">
        <v>4</v>
      </c>
      <c r="G31" s="23">
        <f t="shared" si="1"/>
        <v>50</v>
      </c>
      <c r="H31" s="19"/>
      <c r="I31" s="26"/>
    </row>
    <row r="32" spans="1:10" ht="18.75" x14ac:dyDescent="0.3">
      <c r="A32" s="6" t="s">
        <v>41</v>
      </c>
      <c r="B32" s="7" t="s">
        <v>177</v>
      </c>
      <c r="C32" s="8" t="s">
        <v>209</v>
      </c>
      <c r="D32" s="9">
        <v>13</v>
      </c>
      <c r="E32" s="6">
        <v>11</v>
      </c>
      <c r="F32" s="9">
        <v>11</v>
      </c>
      <c r="G32" s="10">
        <f t="shared" si="1"/>
        <v>100</v>
      </c>
      <c r="H32" s="10">
        <f>AVERAGE(G32:G34)</f>
        <v>84.848484848484858</v>
      </c>
      <c r="I32" s="11">
        <f>IF(H32&lt;55,0,IF(H32&lt;65,40,IF(H32&gt;65,75)))</f>
        <v>75</v>
      </c>
    </row>
    <row r="33" spans="1:9" ht="18.75" x14ac:dyDescent="0.3">
      <c r="A33" s="13" t="s">
        <v>41</v>
      </c>
      <c r="B33" s="14" t="s">
        <v>177</v>
      </c>
      <c r="C33" s="15" t="s">
        <v>199</v>
      </c>
      <c r="D33" s="16">
        <v>13</v>
      </c>
      <c r="E33" s="13">
        <v>11</v>
      </c>
      <c r="F33" s="16">
        <v>8</v>
      </c>
      <c r="G33" s="17">
        <f t="shared" si="1"/>
        <v>72.727272727272734</v>
      </c>
      <c r="H33" s="13"/>
      <c r="I33" s="25"/>
    </row>
    <row r="34" spans="1:9" ht="18.75" x14ac:dyDescent="0.3">
      <c r="A34" s="19" t="s">
        <v>41</v>
      </c>
      <c r="B34" s="20" t="s">
        <v>177</v>
      </c>
      <c r="C34" s="21" t="s">
        <v>214</v>
      </c>
      <c r="D34" s="22">
        <v>13</v>
      </c>
      <c r="E34" s="19">
        <v>11</v>
      </c>
      <c r="F34" s="22">
        <v>9</v>
      </c>
      <c r="G34" s="23">
        <f t="shared" si="1"/>
        <v>81.818181818181827</v>
      </c>
      <c r="H34" s="19"/>
      <c r="I34" s="26"/>
    </row>
    <row r="35" spans="1:9" ht="18.75" x14ac:dyDescent="0.3">
      <c r="A35" s="6" t="s">
        <v>45</v>
      </c>
      <c r="B35" s="7" t="s">
        <v>178</v>
      </c>
      <c r="C35" s="8" t="s">
        <v>215</v>
      </c>
      <c r="D35" s="9">
        <v>14</v>
      </c>
      <c r="E35" s="6">
        <v>10</v>
      </c>
      <c r="F35" s="9">
        <v>4</v>
      </c>
      <c r="G35" s="10">
        <f t="shared" si="1"/>
        <v>40</v>
      </c>
      <c r="H35" s="10">
        <f>AVERAGE(G35:G37)</f>
        <v>56.666666666666664</v>
      </c>
      <c r="I35" s="11">
        <f>IF(H35&lt;55,0,IF(H35&lt;65,40,IF(H35&gt;65,75)))</f>
        <v>40</v>
      </c>
    </row>
    <row r="36" spans="1:9" ht="18.75" x14ac:dyDescent="0.3">
      <c r="A36" s="13" t="s">
        <v>45</v>
      </c>
      <c r="B36" s="14" t="s">
        <v>178</v>
      </c>
      <c r="C36" s="15" t="s">
        <v>199</v>
      </c>
      <c r="D36" s="16">
        <v>14</v>
      </c>
      <c r="E36" s="13">
        <v>10</v>
      </c>
      <c r="F36" s="16">
        <v>9</v>
      </c>
      <c r="G36" s="17">
        <f t="shared" si="1"/>
        <v>90</v>
      </c>
      <c r="H36" s="13"/>
      <c r="I36" s="25"/>
    </row>
    <row r="37" spans="1:9" ht="18.75" x14ac:dyDescent="0.3">
      <c r="A37" s="19" t="s">
        <v>45</v>
      </c>
      <c r="B37" s="20" t="s">
        <v>178</v>
      </c>
      <c r="C37" s="21" t="s">
        <v>205</v>
      </c>
      <c r="D37" s="22">
        <v>14</v>
      </c>
      <c r="E37" s="19">
        <v>10</v>
      </c>
      <c r="F37" s="22">
        <v>4</v>
      </c>
      <c r="G37" s="23">
        <f t="shared" si="1"/>
        <v>40</v>
      </c>
      <c r="H37" s="19"/>
      <c r="I37" s="26"/>
    </row>
    <row r="38" spans="1:9" ht="18.75" x14ac:dyDescent="0.3">
      <c r="A38" s="6" t="s">
        <v>49</v>
      </c>
      <c r="B38" s="7" t="s">
        <v>179</v>
      </c>
      <c r="C38" s="8" t="s">
        <v>215</v>
      </c>
      <c r="D38" s="9">
        <v>9</v>
      </c>
      <c r="E38" s="6">
        <v>8</v>
      </c>
      <c r="F38" s="9">
        <v>6</v>
      </c>
      <c r="G38" s="10">
        <f t="shared" si="1"/>
        <v>75</v>
      </c>
      <c r="H38" s="10">
        <f>AVERAGE(G38:G40)</f>
        <v>91.666666666666671</v>
      </c>
      <c r="I38" s="11">
        <f>IF(H38&lt;55,0,IF(H38&lt;65,40,IF(H38&gt;65,75)))</f>
        <v>75</v>
      </c>
    </row>
    <row r="39" spans="1:9" ht="18.75" x14ac:dyDescent="0.3">
      <c r="A39" s="13" t="s">
        <v>49</v>
      </c>
      <c r="B39" s="14" t="s">
        <v>179</v>
      </c>
      <c r="C39" s="15" t="s">
        <v>213</v>
      </c>
      <c r="D39" s="16">
        <v>9</v>
      </c>
      <c r="E39" s="13">
        <v>8</v>
      </c>
      <c r="F39" s="16">
        <v>8</v>
      </c>
      <c r="G39" s="17">
        <f t="shared" si="1"/>
        <v>100</v>
      </c>
      <c r="H39" s="13"/>
      <c r="I39" s="25"/>
    </row>
    <row r="40" spans="1:9" ht="18.75" x14ac:dyDescent="0.3">
      <c r="A40" s="19" t="s">
        <v>49</v>
      </c>
      <c r="B40" s="20" t="s">
        <v>179</v>
      </c>
      <c r="C40" s="21" t="s">
        <v>206</v>
      </c>
      <c r="D40" s="22">
        <v>9</v>
      </c>
      <c r="E40" s="19">
        <v>8</v>
      </c>
      <c r="F40" s="22">
        <v>8</v>
      </c>
      <c r="G40" s="23">
        <f t="shared" si="1"/>
        <v>100</v>
      </c>
      <c r="H40" s="19"/>
      <c r="I40" s="26"/>
    </row>
    <row r="41" spans="1:9" ht="18.75" x14ac:dyDescent="0.3">
      <c r="A41" s="6" t="s">
        <v>53</v>
      </c>
      <c r="B41" s="7" t="s">
        <v>180</v>
      </c>
      <c r="C41" s="8" t="s">
        <v>204</v>
      </c>
      <c r="D41" s="9">
        <v>15</v>
      </c>
      <c r="E41" s="6">
        <v>14</v>
      </c>
      <c r="F41" s="9">
        <v>14</v>
      </c>
      <c r="G41" s="10">
        <f t="shared" si="1"/>
        <v>100</v>
      </c>
      <c r="H41" s="10">
        <f>AVERAGE(G41:G43)</f>
        <v>95.238095238095241</v>
      </c>
      <c r="I41" s="11">
        <f>IF(H41&lt;55,0,IF(H41&lt;65,40,IF(H41&gt;65,75)))</f>
        <v>75</v>
      </c>
    </row>
    <row r="42" spans="1:9" ht="18.75" x14ac:dyDescent="0.3">
      <c r="A42" s="13" t="s">
        <v>53</v>
      </c>
      <c r="B42" s="14" t="s">
        <v>180</v>
      </c>
      <c r="C42" s="15" t="s">
        <v>199</v>
      </c>
      <c r="D42" s="16">
        <v>15</v>
      </c>
      <c r="E42" s="13">
        <v>14</v>
      </c>
      <c r="F42" s="16">
        <v>14</v>
      </c>
      <c r="G42" s="17">
        <f t="shared" si="1"/>
        <v>100</v>
      </c>
      <c r="H42" s="13"/>
      <c r="I42" s="25"/>
    </row>
    <row r="43" spans="1:9" ht="18.75" x14ac:dyDescent="0.3">
      <c r="A43" s="19" t="s">
        <v>53</v>
      </c>
      <c r="B43" s="20" t="s">
        <v>180</v>
      </c>
      <c r="C43" s="21" t="s">
        <v>205</v>
      </c>
      <c r="D43" s="22">
        <v>15</v>
      </c>
      <c r="E43" s="19">
        <v>14</v>
      </c>
      <c r="F43" s="22">
        <v>12</v>
      </c>
      <c r="G43" s="23">
        <f t="shared" si="1"/>
        <v>85.714285714285708</v>
      </c>
      <c r="H43" s="19"/>
      <c r="I43" s="26"/>
    </row>
    <row r="44" spans="1:9" ht="30.75" x14ac:dyDescent="0.3">
      <c r="A44" s="6" t="s">
        <v>57</v>
      </c>
      <c r="B44" s="7" t="s">
        <v>181</v>
      </c>
      <c r="C44" s="8" t="s">
        <v>216</v>
      </c>
      <c r="D44" s="9">
        <v>15</v>
      </c>
      <c r="E44" s="6">
        <v>5</v>
      </c>
      <c r="F44" s="9">
        <v>5</v>
      </c>
      <c r="G44" s="10">
        <f t="shared" si="1"/>
        <v>0</v>
      </c>
      <c r="H44" s="10">
        <f>AVERAGE(G44:G46)</f>
        <v>0</v>
      </c>
      <c r="I44" s="11">
        <f>IF(H44&lt;55,0,IF(H44&lt;65,40,IF(H44&gt;65,75)))</f>
        <v>0</v>
      </c>
    </row>
    <row r="45" spans="1:9" ht="30.75" x14ac:dyDescent="0.3">
      <c r="A45" s="13" t="s">
        <v>57</v>
      </c>
      <c r="B45" s="14" t="s">
        <v>182</v>
      </c>
      <c r="C45" s="15" t="s">
        <v>206</v>
      </c>
      <c r="D45" s="16">
        <v>15</v>
      </c>
      <c r="E45" s="13">
        <v>5</v>
      </c>
      <c r="F45" s="16">
        <v>5</v>
      </c>
      <c r="G45" s="17">
        <f t="shared" si="1"/>
        <v>0</v>
      </c>
      <c r="H45" s="13"/>
      <c r="I45" s="25"/>
    </row>
    <row r="46" spans="1:9" ht="30.75" x14ac:dyDescent="0.3">
      <c r="A46" s="19" t="s">
        <v>57</v>
      </c>
      <c r="B46" s="20" t="s">
        <v>182</v>
      </c>
      <c r="C46" s="21" t="s">
        <v>217</v>
      </c>
      <c r="D46" s="22">
        <v>15</v>
      </c>
      <c r="E46" s="19">
        <v>5</v>
      </c>
      <c r="F46" s="22">
        <v>4</v>
      </c>
      <c r="G46" s="23">
        <f t="shared" si="1"/>
        <v>0</v>
      </c>
      <c r="H46" s="19"/>
      <c r="I46" s="26"/>
    </row>
    <row r="47" spans="1:9" ht="18.75" x14ac:dyDescent="0.3">
      <c r="A47" s="6" t="s">
        <v>61</v>
      </c>
      <c r="B47" s="7" t="s">
        <v>62</v>
      </c>
      <c r="C47" s="8" t="s">
        <v>216</v>
      </c>
      <c r="D47" s="9">
        <v>18</v>
      </c>
      <c r="E47" s="6">
        <v>12</v>
      </c>
      <c r="F47" s="9">
        <v>1</v>
      </c>
      <c r="G47" s="10">
        <f t="shared" si="1"/>
        <v>0</v>
      </c>
      <c r="H47" s="10">
        <f>AVERAGE(G47:G49)</f>
        <v>10.256410256410257</v>
      </c>
      <c r="I47" s="11">
        <f>IF(H47&lt;55,0,IF(H47&lt;65,40,IF(H47&gt;65,75)))</f>
        <v>0</v>
      </c>
    </row>
    <row r="48" spans="1:9" ht="18.75" x14ac:dyDescent="0.3">
      <c r="A48" s="13" t="s">
        <v>61</v>
      </c>
      <c r="B48" s="14" t="s">
        <v>63</v>
      </c>
      <c r="C48" s="15" t="s">
        <v>219</v>
      </c>
      <c r="D48" s="16">
        <v>18</v>
      </c>
      <c r="E48" s="13">
        <v>12</v>
      </c>
      <c r="F48" s="16">
        <v>5</v>
      </c>
      <c r="G48" s="17">
        <f t="shared" si="1"/>
        <v>0</v>
      </c>
      <c r="H48" s="13"/>
      <c r="I48" s="25"/>
    </row>
    <row r="49" spans="1:9" ht="18.75" x14ac:dyDescent="0.3">
      <c r="A49" s="19" t="s">
        <v>61</v>
      </c>
      <c r="B49" s="20" t="s">
        <v>64</v>
      </c>
      <c r="C49" s="21" t="s">
        <v>218</v>
      </c>
      <c r="D49" s="22">
        <v>18</v>
      </c>
      <c r="E49" s="19">
        <v>13</v>
      </c>
      <c r="F49" s="22">
        <v>4</v>
      </c>
      <c r="G49" s="23">
        <f t="shared" si="1"/>
        <v>30.76923076923077</v>
      </c>
      <c r="H49" s="19"/>
      <c r="I49" s="26"/>
    </row>
    <row r="50" spans="1:9" ht="18.75" x14ac:dyDescent="0.3">
      <c r="A50" s="6" t="s">
        <v>65</v>
      </c>
      <c r="B50" s="7" t="s">
        <v>185</v>
      </c>
      <c r="C50" s="8" t="s">
        <v>202</v>
      </c>
      <c r="D50" s="9">
        <v>9</v>
      </c>
      <c r="E50" s="6">
        <v>9</v>
      </c>
      <c r="F50" s="9">
        <v>2</v>
      </c>
      <c r="G50" s="10">
        <f t="shared" si="1"/>
        <v>22.222222222222221</v>
      </c>
      <c r="H50" s="10">
        <f>AVERAGE(G50:G52)</f>
        <v>48.148148148148152</v>
      </c>
      <c r="I50" s="11">
        <f>IF(H50&lt;55,0,IF(H50&lt;65,40,IF(H50&gt;65,75)))</f>
        <v>0</v>
      </c>
    </row>
    <row r="51" spans="1:9" ht="18.75" x14ac:dyDescent="0.3">
      <c r="A51" s="13" t="s">
        <v>65</v>
      </c>
      <c r="B51" s="14" t="s">
        <v>186</v>
      </c>
      <c r="C51" s="15" t="s">
        <v>206</v>
      </c>
      <c r="D51" s="16">
        <v>9</v>
      </c>
      <c r="E51" s="13">
        <v>9</v>
      </c>
      <c r="F51" s="16">
        <v>9</v>
      </c>
      <c r="G51" s="17">
        <f t="shared" si="1"/>
        <v>100</v>
      </c>
      <c r="H51" s="13"/>
      <c r="I51" s="25"/>
    </row>
    <row r="52" spans="1:9" ht="18.75" x14ac:dyDescent="0.3">
      <c r="A52" s="19" t="s">
        <v>65</v>
      </c>
      <c r="B52" s="20" t="s">
        <v>185</v>
      </c>
      <c r="C52" s="21" t="s">
        <v>217</v>
      </c>
      <c r="D52" s="22">
        <v>9</v>
      </c>
      <c r="E52" s="19">
        <v>9</v>
      </c>
      <c r="F52" s="22">
        <v>2</v>
      </c>
      <c r="G52" s="23">
        <f t="shared" si="1"/>
        <v>22.222222222222221</v>
      </c>
      <c r="H52" s="19"/>
      <c r="I52" s="26"/>
    </row>
    <row r="53" spans="1:9" ht="18.75" x14ac:dyDescent="0.3">
      <c r="A53" s="6" t="s">
        <v>69</v>
      </c>
      <c r="B53" s="7" t="s">
        <v>187</v>
      </c>
      <c r="C53" s="8" t="s">
        <v>204</v>
      </c>
      <c r="D53" s="9">
        <v>14</v>
      </c>
      <c r="E53" s="6">
        <v>8</v>
      </c>
      <c r="F53" s="9">
        <v>1</v>
      </c>
      <c r="G53" s="10">
        <f t="shared" si="1"/>
        <v>0</v>
      </c>
      <c r="H53" s="10">
        <f>AVERAGE(G53:G55)</f>
        <v>0</v>
      </c>
      <c r="I53" s="11">
        <f>IF(H53&lt;55,0,IF(H53&lt;65,40,IF(H53&gt;65,75)))</f>
        <v>0</v>
      </c>
    </row>
    <row r="54" spans="1:9" ht="18.75" x14ac:dyDescent="0.3">
      <c r="A54" s="13" t="s">
        <v>69</v>
      </c>
      <c r="B54" s="14" t="s">
        <v>187</v>
      </c>
      <c r="C54" s="15" t="s">
        <v>220</v>
      </c>
      <c r="D54" s="16">
        <v>14</v>
      </c>
      <c r="E54" s="13">
        <v>8</v>
      </c>
      <c r="F54" s="16">
        <v>7</v>
      </c>
      <c r="G54" s="17">
        <f t="shared" si="1"/>
        <v>0</v>
      </c>
      <c r="H54" s="13"/>
      <c r="I54" s="25"/>
    </row>
    <row r="55" spans="1:9" ht="18.75" x14ac:dyDescent="0.3">
      <c r="A55" s="19" t="s">
        <v>69</v>
      </c>
      <c r="B55" s="20" t="s">
        <v>187</v>
      </c>
      <c r="C55" s="21" t="s">
        <v>218</v>
      </c>
      <c r="D55" s="22">
        <v>14</v>
      </c>
      <c r="E55" s="19">
        <v>8</v>
      </c>
      <c r="F55" s="22">
        <v>7</v>
      </c>
      <c r="G55" s="23">
        <f t="shared" si="1"/>
        <v>0</v>
      </c>
      <c r="H55" s="19"/>
      <c r="I55" s="26"/>
    </row>
    <row r="56" spans="1:9" ht="18.75" x14ac:dyDescent="0.3">
      <c r="A56" s="6" t="s">
        <v>73</v>
      </c>
      <c r="B56" s="7" t="s">
        <v>188</v>
      </c>
      <c r="C56" s="8" t="s">
        <v>213</v>
      </c>
      <c r="D56" s="9">
        <v>16</v>
      </c>
      <c r="E56" s="6">
        <v>12</v>
      </c>
      <c r="F56" s="9">
        <v>8</v>
      </c>
      <c r="G56" s="10">
        <f t="shared" si="1"/>
        <v>66.666666666666657</v>
      </c>
      <c r="H56" s="10">
        <f>AVERAGE(G56:G58)</f>
        <v>72.222222222222214</v>
      </c>
      <c r="I56" s="11">
        <f>IF(H56&lt;55,0,IF(H56&lt;65,40,IF(H56&gt;65,75)))</f>
        <v>75</v>
      </c>
    </row>
    <row r="57" spans="1:9" ht="18.75" x14ac:dyDescent="0.3">
      <c r="A57" s="13" t="s">
        <v>73</v>
      </c>
      <c r="B57" s="14" t="s">
        <v>188</v>
      </c>
      <c r="C57" s="15" t="s">
        <v>221</v>
      </c>
      <c r="D57" s="16">
        <v>16</v>
      </c>
      <c r="E57" s="13">
        <v>12</v>
      </c>
      <c r="F57" s="16">
        <v>10</v>
      </c>
      <c r="G57" s="17">
        <f t="shared" si="1"/>
        <v>83.333333333333343</v>
      </c>
      <c r="H57" s="13"/>
      <c r="I57" s="25"/>
    </row>
    <row r="58" spans="1:9" ht="18.75" x14ac:dyDescent="0.3">
      <c r="A58" s="19" t="s">
        <v>73</v>
      </c>
      <c r="B58" s="20" t="s">
        <v>188</v>
      </c>
      <c r="C58" s="21" t="s">
        <v>206</v>
      </c>
      <c r="D58" s="22">
        <v>16</v>
      </c>
      <c r="E58" s="19">
        <v>12</v>
      </c>
      <c r="F58" s="22">
        <v>8</v>
      </c>
      <c r="G58" s="23">
        <f t="shared" si="1"/>
        <v>66.666666666666657</v>
      </c>
      <c r="H58" s="19"/>
      <c r="I58" s="26"/>
    </row>
    <row r="59" spans="1:9" ht="18.75" x14ac:dyDescent="0.3">
      <c r="A59" s="6" t="s">
        <v>77</v>
      </c>
      <c r="B59" s="7" t="s">
        <v>189</v>
      </c>
      <c r="C59" s="8" t="s">
        <v>221</v>
      </c>
      <c r="D59" s="9">
        <v>19</v>
      </c>
      <c r="E59" s="6">
        <v>13</v>
      </c>
      <c r="F59" s="9">
        <v>10</v>
      </c>
      <c r="G59" s="10">
        <f t="shared" si="1"/>
        <v>0</v>
      </c>
      <c r="H59" s="10">
        <f>AVERAGE(G59:G61)</f>
        <v>0</v>
      </c>
      <c r="I59" s="11">
        <f>IF(H59&lt;55,0,IF(H59&lt;65,40,IF(H59&gt;65,75)))</f>
        <v>0</v>
      </c>
    </row>
    <row r="60" spans="1:9" ht="18.75" x14ac:dyDescent="0.3">
      <c r="A60" s="13" t="s">
        <v>77</v>
      </c>
      <c r="B60" s="14" t="s">
        <v>189</v>
      </c>
      <c r="C60" s="15" t="s">
        <v>199</v>
      </c>
      <c r="D60" s="16">
        <v>19</v>
      </c>
      <c r="E60" s="13">
        <v>13</v>
      </c>
      <c r="F60" s="16">
        <v>7</v>
      </c>
      <c r="G60" s="17">
        <f t="shared" si="1"/>
        <v>0</v>
      </c>
      <c r="H60" s="13"/>
      <c r="I60" s="25"/>
    </row>
    <row r="61" spans="1:9" ht="18.75" x14ac:dyDescent="0.3">
      <c r="A61" s="19" t="s">
        <v>77</v>
      </c>
      <c r="B61" s="20" t="s">
        <v>189</v>
      </c>
      <c r="C61" s="21" t="s">
        <v>222</v>
      </c>
      <c r="D61" s="22">
        <v>19</v>
      </c>
      <c r="E61" s="19">
        <v>13</v>
      </c>
      <c r="F61" s="22">
        <v>10</v>
      </c>
      <c r="G61" s="23">
        <f t="shared" si="1"/>
        <v>0</v>
      </c>
      <c r="H61" s="19"/>
      <c r="I61" s="25"/>
    </row>
    <row r="62" spans="1:9" ht="18.75" x14ac:dyDescent="0.3">
      <c r="A62" s="6" t="s">
        <v>81</v>
      </c>
      <c r="B62" s="7" t="s">
        <v>190</v>
      </c>
      <c r="C62" s="8" t="s">
        <v>202</v>
      </c>
      <c r="D62" s="9">
        <v>12</v>
      </c>
      <c r="E62" s="6">
        <v>10</v>
      </c>
      <c r="F62" s="9">
        <v>1</v>
      </c>
      <c r="G62" s="10">
        <f t="shared" si="1"/>
        <v>10</v>
      </c>
      <c r="H62" s="10">
        <f>AVERAGE(G62:G64)</f>
        <v>43.333333333333336</v>
      </c>
      <c r="I62" s="11">
        <f>IF(H62&lt;55,0,IF(H62&lt;65,40,IF(H62&gt;65,75)))</f>
        <v>0</v>
      </c>
    </row>
    <row r="63" spans="1:9" ht="18.75" x14ac:dyDescent="0.3">
      <c r="A63" s="13" t="s">
        <v>81</v>
      </c>
      <c r="B63" s="14" t="s">
        <v>190</v>
      </c>
      <c r="C63" s="15" t="s">
        <v>206</v>
      </c>
      <c r="D63" s="16">
        <v>12</v>
      </c>
      <c r="E63" s="13">
        <v>10</v>
      </c>
      <c r="F63" s="16">
        <v>9</v>
      </c>
      <c r="G63" s="17">
        <f t="shared" si="1"/>
        <v>90</v>
      </c>
      <c r="H63" s="13"/>
      <c r="I63" s="25"/>
    </row>
    <row r="64" spans="1:9" ht="18.75" x14ac:dyDescent="0.3">
      <c r="A64" s="19" t="s">
        <v>81</v>
      </c>
      <c r="B64" s="20" t="s">
        <v>190</v>
      </c>
      <c r="C64" s="21" t="s">
        <v>223</v>
      </c>
      <c r="D64" s="22">
        <v>12</v>
      </c>
      <c r="E64" s="19">
        <v>10</v>
      </c>
      <c r="F64" s="22">
        <v>3</v>
      </c>
      <c r="G64" s="23">
        <f t="shared" si="1"/>
        <v>30</v>
      </c>
      <c r="H64" s="19"/>
      <c r="I64" s="26"/>
    </row>
    <row r="65" spans="1:9" ht="18.75" x14ac:dyDescent="0.3">
      <c r="A65" s="6" t="s">
        <v>85</v>
      </c>
      <c r="B65" s="7" t="s">
        <v>191</v>
      </c>
      <c r="C65" s="8" t="s">
        <v>215</v>
      </c>
      <c r="D65" s="9">
        <v>17</v>
      </c>
      <c r="E65" s="6">
        <v>13</v>
      </c>
      <c r="F65" s="9">
        <v>5</v>
      </c>
      <c r="G65" s="10">
        <f t="shared" si="1"/>
        <v>38.461538461538467</v>
      </c>
      <c r="H65" s="10">
        <f>AVERAGE(G65:G67)</f>
        <v>33.333333333333336</v>
      </c>
      <c r="I65" s="11">
        <f>IF(H65&lt;55,0,IF(H65&lt;65,40,IF(H65&gt;65,75)))</f>
        <v>0</v>
      </c>
    </row>
    <row r="66" spans="1:9" ht="18.75" x14ac:dyDescent="0.3">
      <c r="A66" s="13" t="s">
        <v>85</v>
      </c>
      <c r="B66" s="14" t="s">
        <v>191</v>
      </c>
      <c r="C66" s="15" t="s">
        <v>206</v>
      </c>
      <c r="D66" s="16">
        <v>17</v>
      </c>
      <c r="E66" s="13">
        <v>13</v>
      </c>
      <c r="F66" s="16">
        <v>5</v>
      </c>
      <c r="G66" s="17">
        <f t="shared" si="1"/>
        <v>38.461538461538467</v>
      </c>
      <c r="H66" s="13"/>
      <c r="I66" s="25"/>
    </row>
    <row r="67" spans="1:9" ht="18.75" x14ac:dyDescent="0.3">
      <c r="A67" s="19" t="s">
        <v>85</v>
      </c>
      <c r="B67" s="20" t="s">
        <v>191</v>
      </c>
      <c r="C67" s="21" t="s">
        <v>214</v>
      </c>
      <c r="D67" s="22">
        <v>17</v>
      </c>
      <c r="E67" s="19">
        <v>13</v>
      </c>
      <c r="F67" s="22">
        <v>3</v>
      </c>
      <c r="G67" s="23">
        <f t="shared" si="1"/>
        <v>23.076923076923077</v>
      </c>
      <c r="H67" s="19"/>
      <c r="I67" s="25"/>
    </row>
    <row r="68" spans="1:9" ht="18.75" x14ac:dyDescent="0.3">
      <c r="A68" s="6" t="s">
        <v>89</v>
      </c>
      <c r="B68" s="7" t="s">
        <v>192</v>
      </c>
      <c r="C68" s="8" t="s">
        <v>225</v>
      </c>
      <c r="D68" s="9">
        <v>8</v>
      </c>
      <c r="E68" s="6">
        <v>8</v>
      </c>
      <c r="F68" s="9">
        <v>0</v>
      </c>
      <c r="G68" s="10">
        <f t="shared" si="1"/>
        <v>0</v>
      </c>
      <c r="H68" s="27">
        <f>AVERAGE(G68:G70)</f>
        <v>33.333333333333336</v>
      </c>
      <c r="I68" s="11">
        <f>IF(H68&lt;55,0,IF(H68&lt;65,40,IF(H68&gt;65,75)))</f>
        <v>0</v>
      </c>
    </row>
    <row r="69" spans="1:9" ht="18.75" x14ac:dyDescent="0.3">
      <c r="A69" s="13" t="s">
        <v>89</v>
      </c>
      <c r="B69" s="14" t="s">
        <v>192</v>
      </c>
      <c r="C69" s="15" t="s">
        <v>202</v>
      </c>
      <c r="D69" s="16">
        <v>8</v>
      </c>
      <c r="E69" s="13">
        <v>8</v>
      </c>
      <c r="F69" s="16">
        <v>0</v>
      </c>
      <c r="G69" s="17">
        <f t="shared" si="1"/>
        <v>0</v>
      </c>
      <c r="H69" s="28"/>
      <c r="I69" s="18"/>
    </row>
    <row r="70" spans="1:9" ht="18.75" x14ac:dyDescent="0.3">
      <c r="A70" s="19" t="s">
        <v>89</v>
      </c>
      <c r="B70" s="20" t="s">
        <v>192</v>
      </c>
      <c r="C70" s="21" t="s">
        <v>226</v>
      </c>
      <c r="D70" s="22">
        <v>8</v>
      </c>
      <c r="E70" s="19">
        <v>8</v>
      </c>
      <c r="F70" s="22">
        <v>8</v>
      </c>
      <c r="G70" s="23">
        <f t="shared" si="1"/>
        <v>100</v>
      </c>
      <c r="H70" s="29"/>
      <c r="I70" s="24"/>
    </row>
    <row r="71" spans="1:9" ht="18.75" x14ac:dyDescent="0.3">
      <c r="A71" s="13" t="s">
        <v>93</v>
      </c>
      <c r="B71" s="14" t="s">
        <v>193</v>
      </c>
      <c r="C71" s="15" t="s">
        <v>211</v>
      </c>
      <c r="D71" s="16">
        <v>23</v>
      </c>
      <c r="E71" s="13">
        <v>18</v>
      </c>
      <c r="F71" s="16">
        <v>14</v>
      </c>
      <c r="G71" s="17">
        <f t="shared" si="1"/>
        <v>77.777777777777786</v>
      </c>
      <c r="H71" s="27">
        <f>AVERAGE(G71:G72)</f>
        <v>52.777777777777786</v>
      </c>
      <c r="I71" s="11">
        <f>IF(H71&lt;55,0,IF(H71&lt;65,40,IF(H71&gt;65,75)))</f>
        <v>0</v>
      </c>
    </row>
    <row r="72" spans="1:9" ht="18.75" x14ac:dyDescent="0.3">
      <c r="A72" s="19" t="s">
        <v>93</v>
      </c>
      <c r="B72" s="20" t="s">
        <v>193</v>
      </c>
      <c r="C72" s="21" t="s">
        <v>215</v>
      </c>
      <c r="D72" s="22">
        <v>23</v>
      </c>
      <c r="E72" s="19">
        <v>18</v>
      </c>
      <c r="F72" s="22">
        <v>5</v>
      </c>
      <c r="G72" s="23">
        <f t="shared" si="1"/>
        <v>27.777777777777779</v>
      </c>
      <c r="H72" s="29"/>
      <c r="I72" s="24"/>
    </row>
    <row r="73" spans="1:9" ht="18.75" x14ac:dyDescent="0.3">
      <c r="A73" s="6" t="s">
        <v>97</v>
      </c>
      <c r="B73" s="7" t="s">
        <v>194</v>
      </c>
      <c r="C73" s="8" t="s">
        <v>204</v>
      </c>
      <c r="D73" s="9">
        <v>15</v>
      </c>
      <c r="E73" s="6">
        <v>10</v>
      </c>
      <c r="F73" s="9">
        <v>1</v>
      </c>
      <c r="G73" s="10">
        <f t="shared" si="1"/>
        <v>0</v>
      </c>
      <c r="H73" s="27">
        <f>AVERAGE(G73:G75)</f>
        <v>33.333333333333336</v>
      </c>
      <c r="I73" s="11">
        <f>IF(H73&lt;55,0,IF(H73&lt;65,40,IF(H73&gt;65,75)))</f>
        <v>0</v>
      </c>
    </row>
    <row r="74" spans="1:9" ht="18.75" x14ac:dyDescent="0.3">
      <c r="A74" s="13" t="s">
        <v>97</v>
      </c>
      <c r="B74" s="14" t="s">
        <v>194</v>
      </c>
      <c r="C74" s="15" t="s">
        <v>199</v>
      </c>
      <c r="D74" s="16">
        <v>15</v>
      </c>
      <c r="E74" s="13">
        <v>11</v>
      </c>
      <c r="F74" s="16">
        <v>0</v>
      </c>
      <c r="G74" s="17">
        <f t="shared" si="1"/>
        <v>0</v>
      </c>
      <c r="H74" s="28"/>
      <c r="I74" s="18"/>
    </row>
    <row r="75" spans="1:9" ht="18.75" x14ac:dyDescent="0.3">
      <c r="A75" s="19" t="s">
        <v>97</v>
      </c>
      <c r="B75" s="20" t="s">
        <v>194</v>
      </c>
      <c r="C75" s="21" t="s">
        <v>200</v>
      </c>
      <c r="D75" s="22">
        <v>15</v>
      </c>
      <c r="E75" s="19">
        <v>11</v>
      </c>
      <c r="F75" s="22">
        <v>11</v>
      </c>
      <c r="G75" s="23">
        <f t="shared" si="1"/>
        <v>100</v>
      </c>
      <c r="H75" s="29"/>
      <c r="I75" s="24"/>
    </row>
    <row r="76" spans="1:9" ht="18.75" x14ac:dyDescent="0.3">
      <c r="A76" s="6" t="s">
        <v>101</v>
      </c>
      <c r="B76" s="7" t="s">
        <v>195</v>
      </c>
      <c r="C76" s="8" t="s">
        <v>198</v>
      </c>
      <c r="D76" s="9">
        <v>8</v>
      </c>
      <c r="E76" s="6">
        <v>7</v>
      </c>
      <c r="F76" s="9">
        <v>5</v>
      </c>
      <c r="G76" s="10">
        <f t="shared" si="1"/>
        <v>71.428571428571431</v>
      </c>
      <c r="H76" s="27">
        <f>AVERAGE(G76:G78)</f>
        <v>90.476190476190482</v>
      </c>
      <c r="I76" s="11">
        <f>IF(H76&lt;55,0,IF(H76&lt;65,40,IF(H76&gt;65,75)))</f>
        <v>75</v>
      </c>
    </row>
    <row r="77" spans="1:9" ht="18.75" x14ac:dyDescent="0.3">
      <c r="A77" s="13" t="s">
        <v>101</v>
      </c>
      <c r="B77" s="14" t="s">
        <v>196</v>
      </c>
      <c r="C77" s="15" t="s">
        <v>222</v>
      </c>
      <c r="D77" s="16">
        <v>8</v>
      </c>
      <c r="E77" s="13">
        <v>7</v>
      </c>
      <c r="F77" s="16">
        <v>7</v>
      </c>
      <c r="G77" s="17">
        <f t="shared" si="1"/>
        <v>100</v>
      </c>
      <c r="H77" s="28"/>
      <c r="I77" s="18"/>
    </row>
    <row r="78" spans="1:9" ht="18.75" x14ac:dyDescent="0.3">
      <c r="A78" s="19" t="s">
        <v>101</v>
      </c>
      <c r="B78" s="20" t="s">
        <v>195</v>
      </c>
      <c r="C78" s="21" t="s">
        <v>199</v>
      </c>
      <c r="D78" s="22">
        <v>8</v>
      </c>
      <c r="E78" s="19">
        <v>7</v>
      </c>
      <c r="F78" s="22">
        <v>7</v>
      </c>
      <c r="G78" s="23">
        <f t="shared" si="1"/>
        <v>100</v>
      </c>
      <c r="H78" s="29"/>
      <c r="I78" s="24"/>
    </row>
    <row r="79" spans="1:9" ht="18.75" x14ac:dyDescent="0.3">
      <c r="A79" s="6" t="s">
        <v>105</v>
      </c>
      <c r="B79" s="7" t="s">
        <v>195</v>
      </c>
      <c r="C79" s="8" t="s">
        <v>198</v>
      </c>
      <c r="D79" s="9">
        <v>5</v>
      </c>
      <c r="E79" s="6">
        <v>4</v>
      </c>
      <c r="F79" s="9">
        <v>3</v>
      </c>
      <c r="G79" s="10">
        <f t="shared" si="1"/>
        <v>75</v>
      </c>
      <c r="H79" s="27">
        <f>AVERAGE(G79:G81)</f>
        <v>66.666666666666671</v>
      </c>
      <c r="I79" s="11">
        <f>IF(H79&lt;55,0,IF(H79&lt;65,40,IF(H79&gt;65,75)))</f>
        <v>75</v>
      </c>
    </row>
    <row r="80" spans="1:9" ht="18.75" x14ac:dyDescent="0.3">
      <c r="A80" s="13" t="s">
        <v>105</v>
      </c>
      <c r="B80" s="14" t="s">
        <v>195</v>
      </c>
      <c r="C80" s="15" t="s">
        <v>222</v>
      </c>
      <c r="D80" s="16">
        <v>5</v>
      </c>
      <c r="E80" s="13">
        <v>4</v>
      </c>
      <c r="F80" s="16">
        <v>3</v>
      </c>
      <c r="G80" s="17">
        <f t="shared" si="1"/>
        <v>75</v>
      </c>
      <c r="H80" s="28"/>
      <c r="I80" s="18"/>
    </row>
    <row r="81" spans="1:9" ht="18.75" x14ac:dyDescent="0.3">
      <c r="A81" s="19" t="s">
        <v>105</v>
      </c>
      <c r="B81" s="20" t="s">
        <v>195</v>
      </c>
      <c r="C81" s="21" t="s">
        <v>199</v>
      </c>
      <c r="D81" s="22">
        <v>5</v>
      </c>
      <c r="E81" s="19">
        <v>4</v>
      </c>
      <c r="F81" s="22">
        <v>2</v>
      </c>
      <c r="G81" s="23">
        <f t="shared" si="1"/>
        <v>50</v>
      </c>
      <c r="H81" s="29"/>
      <c r="I81" s="24"/>
    </row>
    <row r="82" spans="1:9" ht="18.75" x14ac:dyDescent="0.3">
      <c r="A82" s="6" t="s">
        <v>106</v>
      </c>
      <c r="B82" s="7" t="s">
        <v>184</v>
      </c>
      <c r="C82" s="8" t="s">
        <v>198</v>
      </c>
      <c r="D82" s="9">
        <v>18</v>
      </c>
      <c r="E82" s="6">
        <v>6</v>
      </c>
      <c r="F82" s="9">
        <v>0</v>
      </c>
      <c r="G82" s="10">
        <f t="shared" si="1"/>
        <v>0</v>
      </c>
      <c r="H82" s="27">
        <f>AVERAGE(G82:G84)</f>
        <v>0</v>
      </c>
      <c r="I82" s="11">
        <f>IF(H82&lt;55,0,IF(H82&lt;65,40,IF(H82&gt;65,75)))</f>
        <v>0</v>
      </c>
    </row>
    <row r="83" spans="1:9" ht="18.75" x14ac:dyDescent="0.3">
      <c r="A83" s="13" t="s">
        <v>106</v>
      </c>
      <c r="B83" s="14" t="s">
        <v>184</v>
      </c>
      <c r="C83" s="15" t="s">
        <v>222</v>
      </c>
      <c r="D83" s="16">
        <v>18</v>
      </c>
      <c r="E83" s="13">
        <v>6</v>
      </c>
      <c r="F83" s="16">
        <v>4</v>
      </c>
      <c r="G83" s="17">
        <f t="shared" si="1"/>
        <v>0</v>
      </c>
      <c r="H83" s="28"/>
      <c r="I83" s="18"/>
    </row>
    <row r="84" spans="1:9" ht="18.75" x14ac:dyDescent="0.3">
      <c r="A84" s="19" t="s">
        <v>106</v>
      </c>
      <c r="B84" s="20" t="s">
        <v>184</v>
      </c>
      <c r="C84" s="21" t="s">
        <v>199</v>
      </c>
      <c r="D84" s="22">
        <v>18</v>
      </c>
      <c r="E84" s="19">
        <v>6</v>
      </c>
      <c r="F84" s="22">
        <v>6</v>
      </c>
      <c r="G84" s="23">
        <f t="shared" si="1"/>
        <v>0</v>
      </c>
      <c r="H84" s="29"/>
      <c r="I84" s="24"/>
    </row>
    <row r="85" spans="1:9" ht="18.75" x14ac:dyDescent="0.3">
      <c r="A85" s="6" t="s">
        <v>110</v>
      </c>
      <c r="B85" s="7" t="s">
        <v>184</v>
      </c>
      <c r="C85" s="8" t="s">
        <v>216</v>
      </c>
      <c r="D85" s="9">
        <v>11</v>
      </c>
      <c r="E85" s="6">
        <v>7</v>
      </c>
      <c r="F85" s="9">
        <v>7</v>
      </c>
      <c r="G85" s="10">
        <f t="shared" ref="G85:G117" si="2">IF(E85/D85&lt;0.7,0,F85/E85*100)</f>
        <v>0</v>
      </c>
      <c r="H85" s="27">
        <f>AVERAGE(G85:G87)</f>
        <v>0</v>
      </c>
      <c r="I85" s="11">
        <f>IF(H85&lt;55,0,IF(H85&lt;65,40,IF(H85&gt;65,75)))</f>
        <v>0</v>
      </c>
    </row>
    <row r="86" spans="1:9" ht="18.75" x14ac:dyDescent="0.3">
      <c r="A86" s="13" t="s">
        <v>110</v>
      </c>
      <c r="B86" s="14" t="s">
        <v>197</v>
      </c>
      <c r="C86" s="15" t="s">
        <v>205</v>
      </c>
      <c r="D86" s="16">
        <v>11</v>
      </c>
      <c r="E86" s="13">
        <v>7</v>
      </c>
      <c r="F86" s="16">
        <v>2</v>
      </c>
      <c r="G86" s="17">
        <f t="shared" si="2"/>
        <v>0</v>
      </c>
      <c r="H86" s="28"/>
      <c r="I86" s="18"/>
    </row>
    <row r="87" spans="1:9" ht="18.75" x14ac:dyDescent="0.3">
      <c r="A87" s="19" t="s">
        <v>110</v>
      </c>
      <c r="B87" s="20" t="s">
        <v>184</v>
      </c>
      <c r="C87" s="21" t="s">
        <v>199</v>
      </c>
      <c r="D87" s="22">
        <v>11</v>
      </c>
      <c r="E87" s="19">
        <v>7</v>
      </c>
      <c r="F87" s="22">
        <v>6</v>
      </c>
      <c r="G87" s="23">
        <f t="shared" si="2"/>
        <v>0</v>
      </c>
      <c r="H87" s="29"/>
      <c r="I87" s="24"/>
    </row>
    <row r="88" spans="1:9" ht="18.75" x14ac:dyDescent="0.3">
      <c r="A88" s="6" t="s">
        <v>113</v>
      </c>
      <c r="B88" s="7" t="s">
        <v>184</v>
      </c>
      <c r="C88" s="8" t="s">
        <v>198</v>
      </c>
      <c r="D88" s="9">
        <v>4</v>
      </c>
      <c r="E88" s="6">
        <v>2</v>
      </c>
      <c r="F88" s="9">
        <v>0</v>
      </c>
      <c r="G88" s="10">
        <f t="shared" si="2"/>
        <v>0</v>
      </c>
      <c r="H88" s="27">
        <f>AVERAGE(G88:G90)</f>
        <v>0</v>
      </c>
      <c r="I88" s="11">
        <f>IF(H88&lt;55,0,IF(H88&lt;65,40,IF(H88&gt;65,75)))</f>
        <v>0</v>
      </c>
    </row>
    <row r="89" spans="1:9" ht="18.75" x14ac:dyDescent="0.3">
      <c r="A89" s="13" t="s">
        <v>113</v>
      </c>
      <c r="B89" s="14" t="s">
        <v>184</v>
      </c>
      <c r="C89" s="15" t="s">
        <v>222</v>
      </c>
      <c r="D89" s="16">
        <v>4</v>
      </c>
      <c r="E89" s="13">
        <v>2</v>
      </c>
      <c r="F89" s="16">
        <v>2</v>
      </c>
      <c r="G89" s="17">
        <f t="shared" si="2"/>
        <v>0</v>
      </c>
      <c r="H89" s="28"/>
      <c r="I89" s="18"/>
    </row>
    <row r="90" spans="1:9" ht="18.75" x14ac:dyDescent="0.3">
      <c r="A90" s="19" t="s">
        <v>113</v>
      </c>
      <c r="B90" s="20" t="s">
        <v>184</v>
      </c>
      <c r="C90" s="21" t="s">
        <v>199</v>
      </c>
      <c r="D90" s="22">
        <v>4</v>
      </c>
      <c r="E90" s="19">
        <v>2</v>
      </c>
      <c r="F90" s="22">
        <v>2</v>
      </c>
      <c r="G90" s="23">
        <f t="shared" si="2"/>
        <v>0</v>
      </c>
      <c r="H90" s="29"/>
      <c r="I90" s="24"/>
    </row>
    <row r="91" spans="1:9" ht="18.75" x14ac:dyDescent="0.3">
      <c r="A91" s="6" t="s">
        <v>114</v>
      </c>
      <c r="B91" s="7" t="s">
        <v>183</v>
      </c>
      <c r="C91" s="8" t="s">
        <v>202</v>
      </c>
      <c r="D91" s="9">
        <v>13</v>
      </c>
      <c r="E91" s="6">
        <v>13</v>
      </c>
      <c r="F91" s="9">
        <v>9</v>
      </c>
      <c r="G91" s="10">
        <f t="shared" si="2"/>
        <v>69.230769230769226</v>
      </c>
      <c r="H91" s="27">
        <f>AVERAGE(G91:G93)</f>
        <v>71.794871794871796</v>
      </c>
      <c r="I91" s="11">
        <f>IF(H91&lt;55,0,IF(H91&lt;65,40,IF(H91&gt;65,75)))</f>
        <v>75</v>
      </c>
    </row>
    <row r="92" spans="1:9" ht="18.75" x14ac:dyDescent="0.3">
      <c r="A92" s="13" t="s">
        <v>114</v>
      </c>
      <c r="B92" s="14" t="s">
        <v>183</v>
      </c>
      <c r="C92" s="15" t="s">
        <v>206</v>
      </c>
      <c r="D92" s="16">
        <v>13</v>
      </c>
      <c r="E92" s="13">
        <v>13</v>
      </c>
      <c r="F92" s="16">
        <v>8</v>
      </c>
      <c r="G92" s="17">
        <f t="shared" si="2"/>
        <v>61.53846153846154</v>
      </c>
      <c r="H92" s="28"/>
      <c r="I92" s="18"/>
    </row>
    <row r="93" spans="1:9" ht="18.75" x14ac:dyDescent="0.3">
      <c r="A93" s="19" t="s">
        <v>114</v>
      </c>
      <c r="B93" s="20" t="s">
        <v>183</v>
      </c>
      <c r="C93" s="21" t="s">
        <v>208</v>
      </c>
      <c r="D93" s="22">
        <v>13</v>
      </c>
      <c r="E93" s="19">
        <v>13</v>
      </c>
      <c r="F93" s="22">
        <v>11</v>
      </c>
      <c r="G93" s="23">
        <f t="shared" si="2"/>
        <v>84.615384615384613</v>
      </c>
      <c r="H93" s="29"/>
      <c r="I93" s="24"/>
    </row>
    <row r="94" spans="1:9" ht="18.75" x14ac:dyDescent="0.3">
      <c r="A94" s="6" t="s">
        <v>118</v>
      </c>
      <c r="B94" s="7" t="s">
        <v>172</v>
      </c>
      <c r="C94" s="8" t="s">
        <v>215</v>
      </c>
      <c r="D94" s="9">
        <v>11</v>
      </c>
      <c r="E94" s="6">
        <v>9</v>
      </c>
      <c r="F94" s="9">
        <v>9</v>
      </c>
      <c r="G94" s="10">
        <f t="shared" si="2"/>
        <v>100</v>
      </c>
      <c r="H94" s="27">
        <f>AVERAGE(G94:G96)</f>
        <v>85.185185185185176</v>
      </c>
      <c r="I94" s="11">
        <f>IF(H94&lt;55,0,IF(H94&lt;65,40,IF(H94&gt;65,75)))</f>
        <v>75</v>
      </c>
    </row>
    <row r="95" spans="1:9" ht="18.75" x14ac:dyDescent="0.3">
      <c r="A95" s="13" t="s">
        <v>118</v>
      </c>
      <c r="B95" s="14" t="s">
        <v>172</v>
      </c>
      <c r="C95" s="15" t="s">
        <v>205</v>
      </c>
      <c r="D95" s="16">
        <v>11</v>
      </c>
      <c r="E95" s="13">
        <v>9</v>
      </c>
      <c r="F95" s="16">
        <v>5</v>
      </c>
      <c r="G95" s="17">
        <f t="shared" si="2"/>
        <v>55.555555555555557</v>
      </c>
      <c r="H95" s="28"/>
      <c r="I95" s="18"/>
    </row>
    <row r="96" spans="1:9" ht="18.75" x14ac:dyDescent="0.3">
      <c r="A96" s="19" t="s">
        <v>118</v>
      </c>
      <c r="B96" s="20" t="s">
        <v>172</v>
      </c>
      <c r="C96" s="21" t="s">
        <v>199</v>
      </c>
      <c r="D96" s="22">
        <v>11</v>
      </c>
      <c r="E96" s="19">
        <v>9</v>
      </c>
      <c r="F96" s="22">
        <v>9</v>
      </c>
      <c r="G96" s="23">
        <f t="shared" si="2"/>
        <v>100</v>
      </c>
      <c r="H96" s="29"/>
      <c r="I96" s="24"/>
    </row>
    <row r="97" spans="1:9" ht="18.75" x14ac:dyDescent="0.3">
      <c r="A97" s="6" t="s">
        <v>122</v>
      </c>
      <c r="B97" s="7" t="s">
        <v>173</v>
      </c>
      <c r="C97" s="8" t="s">
        <v>216</v>
      </c>
      <c r="D97" s="9">
        <v>17</v>
      </c>
      <c r="E97" s="6">
        <v>16</v>
      </c>
      <c r="F97" s="9">
        <v>1</v>
      </c>
      <c r="G97" s="10">
        <f t="shared" si="2"/>
        <v>6.25</v>
      </c>
      <c r="H97" s="27">
        <f>AVERAGE(G97:G99)</f>
        <v>13.988095238095239</v>
      </c>
      <c r="I97" s="11">
        <f>IF(H97&lt;55,0,IF(H97&lt;65,40,IF(H97&gt;65,75)))</f>
        <v>0</v>
      </c>
    </row>
    <row r="98" spans="1:9" ht="18.75" x14ac:dyDescent="0.3">
      <c r="A98" s="13" t="s">
        <v>122</v>
      </c>
      <c r="B98" s="14" t="s">
        <v>172</v>
      </c>
      <c r="C98" s="15" t="s">
        <v>200</v>
      </c>
      <c r="D98" s="16">
        <v>17</v>
      </c>
      <c r="E98" s="13">
        <v>14</v>
      </c>
      <c r="F98" s="16">
        <v>5</v>
      </c>
      <c r="G98" s="17">
        <f t="shared" si="2"/>
        <v>35.714285714285715</v>
      </c>
      <c r="H98" s="28"/>
      <c r="I98" s="18"/>
    </row>
    <row r="99" spans="1:9" ht="18.75" x14ac:dyDescent="0.3">
      <c r="A99" s="19" t="s">
        <v>122</v>
      </c>
      <c r="B99" s="20" t="s">
        <v>172</v>
      </c>
      <c r="C99" s="21" t="s">
        <v>199</v>
      </c>
      <c r="D99" s="22">
        <v>17</v>
      </c>
      <c r="E99" s="19">
        <v>0</v>
      </c>
      <c r="F99" s="22">
        <v>0</v>
      </c>
      <c r="G99" s="23">
        <f t="shared" si="2"/>
        <v>0</v>
      </c>
      <c r="H99" s="29"/>
      <c r="I99" s="24"/>
    </row>
    <row r="100" spans="1:9" ht="18.75" x14ac:dyDescent="0.3">
      <c r="A100" s="6" t="s">
        <v>125</v>
      </c>
      <c r="B100" s="7" t="s">
        <v>171</v>
      </c>
      <c r="C100" s="8" t="s">
        <v>221</v>
      </c>
      <c r="D100" s="9">
        <v>9</v>
      </c>
      <c r="E100" s="6">
        <v>6</v>
      </c>
      <c r="F100" s="9">
        <v>1</v>
      </c>
      <c r="G100" s="10">
        <f t="shared" si="2"/>
        <v>0</v>
      </c>
      <c r="H100" s="27">
        <f>AVERAGE(G100:G102)</f>
        <v>0</v>
      </c>
      <c r="I100" s="11">
        <f>IF(H100&lt;55,0,IF(H100&lt;65,40,IF(H100&gt;65,75)))</f>
        <v>0</v>
      </c>
    </row>
    <row r="101" spans="1:9" ht="18.75" x14ac:dyDescent="0.3">
      <c r="A101" s="13" t="s">
        <v>125</v>
      </c>
      <c r="B101" s="14" t="s">
        <v>171</v>
      </c>
      <c r="C101" s="15" t="s">
        <v>211</v>
      </c>
      <c r="D101" s="16">
        <v>9</v>
      </c>
      <c r="E101" s="13">
        <v>6</v>
      </c>
      <c r="F101" s="16">
        <v>5</v>
      </c>
      <c r="G101" s="17">
        <f t="shared" si="2"/>
        <v>0</v>
      </c>
      <c r="H101" s="28"/>
      <c r="I101" s="18"/>
    </row>
    <row r="102" spans="1:9" ht="18.75" x14ac:dyDescent="0.3">
      <c r="A102" s="19" t="s">
        <v>125</v>
      </c>
      <c r="B102" s="20" t="s">
        <v>171</v>
      </c>
      <c r="C102" s="21" t="s">
        <v>200</v>
      </c>
      <c r="D102" s="22">
        <v>9</v>
      </c>
      <c r="E102" s="19">
        <v>6</v>
      </c>
      <c r="F102" s="22">
        <v>6</v>
      </c>
      <c r="G102" s="23">
        <f t="shared" si="2"/>
        <v>0</v>
      </c>
      <c r="H102" s="29"/>
      <c r="I102" s="24"/>
    </row>
    <row r="103" spans="1:9" ht="18.75" x14ac:dyDescent="0.3">
      <c r="A103" s="6" t="s">
        <v>129</v>
      </c>
      <c r="B103" s="7" t="s">
        <v>170</v>
      </c>
      <c r="C103" s="8" t="s">
        <v>215</v>
      </c>
      <c r="D103" s="9">
        <v>15</v>
      </c>
      <c r="E103" s="6">
        <v>14</v>
      </c>
      <c r="F103" s="9">
        <v>14</v>
      </c>
      <c r="G103" s="10">
        <f t="shared" si="2"/>
        <v>100</v>
      </c>
      <c r="H103" s="27">
        <f>AVERAGE(G103:G105)</f>
        <v>97.619047619047635</v>
      </c>
      <c r="I103" s="11">
        <f>IF(H103&lt;55,0,IF(H103&lt;65,40,IF(H103&gt;65,75)))</f>
        <v>75</v>
      </c>
    </row>
    <row r="104" spans="1:9" ht="18.75" x14ac:dyDescent="0.3">
      <c r="A104" s="13" t="s">
        <v>129</v>
      </c>
      <c r="B104" s="14" t="s">
        <v>170</v>
      </c>
      <c r="C104" s="15" t="s">
        <v>199</v>
      </c>
      <c r="D104" s="16">
        <v>15</v>
      </c>
      <c r="E104" s="13">
        <v>14</v>
      </c>
      <c r="F104" s="16">
        <v>13</v>
      </c>
      <c r="G104" s="17">
        <f t="shared" si="2"/>
        <v>92.857142857142861</v>
      </c>
      <c r="H104" s="28"/>
      <c r="I104" s="18"/>
    </row>
    <row r="105" spans="1:9" ht="18.75" x14ac:dyDescent="0.3">
      <c r="A105" s="19" t="s">
        <v>129</v>
      </c>
      <c r="B105" s="20" t="s">
        <v>170</v>
      </c>
      <c r="C105" s="21" t="s">
        <v>207</v>
      </c>
      <c r="D105" s="22">
        <v>15</v>
      </c>
      <c r="E105" s="19">
        <v>14</v>
      </c>
      <c r="F105" s="22">
        <v>14</v>
      </c>
      <c r="G105" s="23">
        <f t="shared" si="2"/>
        <v>100</v>
      </c>
      <c r="H105" s="29"/>
      <c r="I105" s="24"/>
    </row>
    <row r="106" spans="1:9" ht="30.75" x14ac:dyDescent="0.3">
      <c r="A106" s="6" t="s">
        <v>133</v>
      </c>
      <c r="B106" s="7" t="s">
        <v>169</v>
      </c>
      <c r="C106" s="8" t="s">
        <v>202</v>
      </c>
      <c r="D106" s="9">
        <v>8</v>
      </c>
      <c r="E106" s="6">
        <v>2</v>
      </c>
      <c r="F106" s="9">
        <v>2</v>
      </c>
      <c r="G106" s="10">
        <f t="shared" si="2"/>
        <v>0</v>
      </c>
      <c r="H106" s="27">
        <f>AVERAGE(G106:G107)</f>
        <v>0</v>
      </c>
      <c r="I106" s="11">
        <f>IF(H106&lt;55,0,IF(H106&lt;65,40,IF(H106&gt;65,75)))</f>
        <v>0</v>
      </c>
    </row>
    <row r="107" spans="1:9" ht="30.75" x14ac:dyDescent="0.3">
      <c r="A107" s="19" t="s">
        <v>133</v>
      </c>
      <c r="B107" s="20" t="s">
        <v>169</v>
      </c>
      <c r="C107" s="21" t="s">
        <v>227</v>
      </c>
      <c r="D107" s="22">
        <v>8</v>
      </c>
      <c r="E107" s="19">
        <v>2</v>
      </c>
      <c r="F107" s="22">
        <v>2</v>
      </c>
      <c r="G107" s="23">
        <f t="shared" si="2"/>
        <v>0</v>
      </c>
      <c r="H107" s="29"/>
      <c r="I107" s="24"/>
    </row>
    <row r="108" spans="1:9" ht="18.75" x14ac:dyDescent="0.3">
      <c r="A108" s="6" t="s">
        <v>136</v>
      </c>
      <c r="B108" s="7" t="s">
        <v>168</v>
      </c>
      <c r="C108" s="8" t="s">
        <v>202</v>
      </c>
      <c r="D108" s="9">
        <v>5</v>
      </c>
      <c r="E108" s="6">
        <v>5</v>
      </c>
      <c r="F108" s="9">
        <v>0</v>
      </c>
      <c r="G108" s="10">
        <f t="shared" si="2"/>
        <v>0</v>
      </c>
      <c r="H108" s="27">
        <f>AVERAGE(G108:G110)</f>
        <v>33.333333333333336</v>
      </c>
      <c r="I108" s="11">
        <f>IF(H108&lt;55,0,IF(H108&lt;65,40,IF(H108&gt;65,75)))</f>
        <v>0</v>
      </c>
    </row>
    <row r="109" spans="1:9" ht="18.75" x14ac:dyDescent="0.3">
      <c r="A109" s="13" t="s">
        <v>136</v>
      </c>
      <c r="B109" s="14" t="s">
        <v>168</v>
      </c>
      <c r="C109" s="15" t="s">
        <v>211</v>
      </c>
      <c r="D109" s="16">
        <v>5</v>
      </c>
      <c r="E109" s="13">
        <v>5</v>
      </c>
      <c r="F109" s="16">
        <v>2</v>
      </c>
      <c r="G109" s="17">
        <f t="shared" si="2"/>
        <v>40</v>
      </c>
      <c r="H109" s="28"/>
      <c r="I109" s="18"/>
    </row>
    <row r="110" spans="1:9" ht="18.75" x14ac:dyDescent="0.3">
      <c r="A110" s="19" t="s">
        <v>136</v>
      </c>
      <c r="B110" s="20" t="s">
        <v>168</v>
      </c>
      <c r="C110" s="21" t="s">
        <v>213</v>
      </c>
      <c r="D110" s="22">
        <v>5</v>
      </c>
      <c r="E110" s="19">
        <v>5</v>
      </c>
      <c r="F110" s="22">
        <v>3</v>
      </c>
      <c r="G110" s="23">
        <f t="shared" si="2"/>
        <v>60</v>
      </c>
      <c r="H110" s="29"/>
      <c r="I110" s="24"/>
    </row>
    <row r="111" spans="1:9" ht="18.75" x14ac:dyDescent="0.3">
      <c r="A111" s="30" t="s">
        <v>140</v>
      </c>
      <c r="B111" s="31" t="s">
        <v>167</v>
      </c>
      <c r="C111" s="32" t="s">
        <v>215</v>
      </c>
      <c r="D111" s="33">
        <v>14</v>
      </c>
      <c r="E111" s="30">
        <v>8</v>
      </c>
      <c r="F111" s="33">
        <v>7</v>
      </c>
      <c r="G111" s="34">
        <f t="shared" si="2"/>
        <v>0</v>
      </c>
      <c r="H111" s="27">
        <f>AVERAGE(G111)</f>
        <v>0</v>
      </c>
      <c r="I111" s="11">
        <f>IF(H111&lt;55,0,IF(H111&lt;65,40,IF(H111&gt;65,75)))</f>
        <v>0</v>
      </c>
    </row>
    <row r="112" spans="1:9" ht="18.75" x14ac:dyDescent="0.3">
      <c r="A112" s="6" t="s">
        <v>142</v>
      </c>
      <c r="B112" s="7" t="s">
        <v>166</v>
      </c>
      <c r="C112" s="8" t="s">
        <v>209</v>
      </c>
      <c r="D112" s="9">
        <v>12</v>
      </c>
      <c r="E112" s="6">
        <v>12</v>
      </c>
      <c r="F112" s="9">
        <v>9</v>
      </c>
      <c r="G112" s="10">
        <f t="shared" si="2"/>
        <v>75</v>
      </c>
      <c r="H112" s="27">
        <f>AVERAGE(G112:G114)</f>
        <v>75</v>
      </c>
      <c r="I112" s="11">
        <f>IF(H112&lt;55,0,IF(H112&lt;65,40,IF(H112&gt;65,75)))</f>
        <v>75</v>
      </c>
    </row>
    <row r="113" spans="1:9" ht="18.75" x14ac:dyDescent="0.3">
      <c r="A113" s="13" t="s">
        <v>142</v>
      </c>
      <c r="B113" s="14" t="s">
        <v>166</v>
      </c>
      <c r="C113" s="15" t="s">
        <v>228</v>
      </c>
      <c r="D113" s="16">
        <v>12</v>
      </c>
      <c r="E113" s="13">
        <v>12</v>
      </c>
      <c r="F113" s="16">
        <v>10</v>
      </c>
      <c r="G113" s="17">
        <f t="shared" si="2"/>
        <v>83.333333333333343</v>
      </c>
      <c r="H113" s="28"/>
      <c r="I113" s="18"/>
    </row>
    <row r="114" spans="1:9" ht="18.75" x14ac:dyDescent="0.3">
      <c r="A114" s="19" t="s">
        <v>142</v>
      </c>
      <c r="B114" s="20" t="s">
        <v>166</v>
      </c>
      <c r="C114" s="21" t="s">
        <v>229</v>
      </c>
      <c r="D114" s="22">
        <v>12</v>
      </c>
      <c r="E114" s="19">
        <v>12</v>
      </c>
      <c r="F114" s="22">
        <v>8</v>
      </c>
      <c r="G114" s="23">
        <f t="shared" si="2"/>
        <v>66.666666666666657</v>
      </c>
      <c r="H114" s="29"/>
      <c r="I114" s="24"/>
    </row>
    <row r="115" spans="1:9" ht="18.75" x14ac:dyDescent="0.3">
      <c r="A115" s="6" t="s">
        <v>146</v>
      </c>
      <c r="B115" s="7" t="s">
        <v>165</v>
      </c>
      <c r="C115" s="8" t="s">
        <v>198</v>
      </c>
      <c r="D115" s="9">
        <v>9</v>
      </c>
      <c r="E115" s="6">
        <v>8</v>
      </c>
      <c r="F115" s="9">
        <v>7</v>
      </c>
      <c r="G115" s="10">
        <f t="shared" si="2"/>
        <v>87.5</v>
      </c>
      <c r="H115" s="27">
        <f>AVERAGE(G115:G117)</f>
        <v>87.5</v>
      </c>
      <c r="I115" s="11">
        <f>IF(H115&lt;55,0,IF(H115&lt;65,40,IF(H115&gt;65,75)))</f>
        <v>75</v>
      </c>
    </row>
    <row r="116" spans="1:9" ht="18.75" x14ac:dyDescent="0.3">
      <c r="A116" s="13" t="s">
        <v>146</v>
      </c>
      <c r="B116" s="14" t="s">
        <v>165</v>
      </c>
      <c r="C116" s="15" t="s">
        <v>211</v>
      </c>
      <c r="D116" s="16">
        <v>9</v>
      </c>
      <c r="E116" s="13">
        <v>8</v>
      </c>
      <c r="F116" s="16">
        <v>8</v>
      </c>
      <c r="G116" s="17">
        <f t="shared" si="2"/>
        <v>100</v>
      </c>
      <c r="H116" s="28"/>
      <c r="I116" s="18"/>
    </row>
    <row r="117" spans="1:9" ht="18.75" x14ac:dyDescent="0.3">
      <c r="A117" s="19" t="s">
        <v>146</v>
      </c>
      <c r="B117" s="20" t="s">
        <v>165</v>
      </c>
      <c r="C117" s="21" t="s">
        <v>222</v>
      </c>
      <c r="D117" s="22">
        <v>9</v>
      </c>
      <c r="E117" s="19">
        <v>8</v>
      </c>
      <c r="F117" s="22">
        <v>6</v>
      </c>
      <c r="G117" s="23">
        <f t="shared" si="2"/>
        <v>75</v>
      </c>
      <c r="H117" s="29"/>
      <c r="I11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Result 1</vt:lpstr>
      <vt:lpstr>АП5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Ларченко Юлия Геннадьевна</dc:creator>
  <cp:lastModifiedBy>Gigabyte</cp:lastModifiedBy>
  <dcterms:created xsi:type="dcterms:W3CDTF">2024-04-04T00:42:47Z</dcterms:created>
  <dcterms:modified xsi:type="dcterms:W3CDTF">2024-04-08T21:16:05Z</dcterms:modified>
</cp:coreProperties>
</file>